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19200" windowHeight="11640"/>
  </bookViews>
  <sheets>
    <sheet name="Filologia" sheetId="1" r:id="rId1"/>
    <sheet name="Moduły specjalizacyjne" sheetId="4" r:id="rId2"/>
    <sheet name="Do wyboru" sheetId="3" r:id="rId3"/>
  </sheets>
  <definedNames>
    <definedName name="_xlnm._FilterDatabase" localSheetId="0" hidden="1">Filologia!#REF!</definedName>
    <definedName name="_xlnm.Print_Area" localSheetId="0">Filologia!$A$1:$AL$60</definedName>
    <definedName name="_xlnm.Print_Area" localSheetId="1">'Moduły specjalizacyjne'!$A$1:$Z$45</definedName>
    <definedName name="_xlnm.Print_Titles" localSheetId="0">Filologia!$1:$3</definedName>
  </definedNames>
  <calcPr calcId="125725" fullCalcOnLoad="1"/>
</workbook>
</file>

<file path=xl/calcChain.xml><?xml version="1.0" encoding="utf-8"?>
<calcChain xmlns="http://schemas.openxmlformats.org/spreadsheetml/2006/main">
  <c r="L14" i="1"/>
  <c r="K14"/>
  <c r="H53"/>
  <c r="AI53"/>
  <c r="AC48"/>
  <c r="AC53"/>
  <c r="AE53"/>
  <c r="AE55"/>
  <c r="AK53"/>
  <c r="AG53"/>
  <c r="U53"/>
  <c r="E53"/>
  <c r="D53"/>
  <c r="E9"/>
  <c r="AJ55"/>
  <c r="AH53"/>
  <c r="AH55"/>
  <c r="AH60"/>
  <c r="AB53"/>
  <c r="AB55"/>
  <c r="V53"/>
  <c r="W53"/>
  <c r="AD55"/>
  <c r="AB48"/>
  <c r="E20" i="4"/>
  <c r="D20"/>
  <c r="D9" i="1"/>
  <c r="D27"/>
  <c r="X45" i="4"/>
  <c r="W45"/>
  <c r="V45"/>
  <c r="U45"/>
  <c r="S45"/>
  <c r="R45"/>
  <c r="Q45"/>
  <c r="P45"/>
  <c r="N45"/>
  <c r="M45"/>
  <c r="L45"/>
  <c r="K45"/>
  <c r="I45"/>
  <c r="H45"/>
  <c r="G45"/>
  <c r="F45"/>
  <c r="E45"/>
  <c r="D45"/>
  <c r="I14" i="1"/>
  <c r="G14"/>
  <c r="F14"/>
  <c r="Y48"/>
  <c r="S53"/>
  <c r="R53"/>
  <c r="R55"/>
  <c r="Q53"/>
  <c r="P53"/>
  <c r="AE48"/>
  <c r="AA48"/>
  <c r="X48"/>
  <c r="W48"/>
  <c r="V48"/>
  <c r="U48"/>
  <c r="S48"/>
  <c r="R48"/>
  <c r="Q48"/>
  <c r="P48"/>
  <c r="M48"/>
  <c r="L48"/>
  <c r="K48"/>
  <c r="I48"/>
  <c r="H48"/>
  <c r="G48"/>
  <c r="F48"/>
  <c r="D48"/>
  <c r="AA40"/>
  <c r="AA55"/>
  <c r="P40"/>
  <c r="G40"/>
  <c r="I40"/>
  <c r="H40"/>
  <c r="E40"/>
  <c r="E55"/>
  <c r="D40"/>
  <c r="D55"/>
  <c r="X32"/>
  <c r="V32"/>
  <c r="U32"/>
  <c r="S32"/>
  <c r="R32"/>
  <c r="Q32"/>
  <c r="P32"/>
  <c r="N32"/>
  <c r="L32"/>
  <c r="K32"/>
  <c r="E32"/>
  <c r="D32"/>
  <c r="AK27"/>
  <c r="AI27"/>
  <c r="AI55"/>
  <c r="AH27"/>
  <c r="AG27"/>
  <c r="AE27"/>
  <c r="AC27"/>
  <c r="AB27"/>
  <c r="AA27"/>
  <c r="Y27"/>
  <c r="V27"/>
  <c r="W27"/>
  <c r="U27"/>
  <c r="S27"/>
  <c r="R27"/>
  <c r="Q27"/>
  <c r="P27"/>
  <c r="N27"/>
  <c r="M27"/>
  <c r="L27"/>
  <c r="K27"/>
  <c r="I27"/>
  <c r="G27"/>
  <c r="H27"/>
  <c r="F27"/>
  <c r="E27"/>
  <c r="E48"/>
  <c r="E14"/>
  <c r="D14"/>
  <c r="N33" i="4"/>
  <c r="L33"/>
  <c r="M33"/>
  <c r="K33"/>
  <c r="E33"/>
  <c r="D33"/>
  <c r="X33"/>
  <c r="W33"/>
  <c r="V33"/>
  <c r="U33"/>
  <c r="S33"/>
  <c r="R33"/>
  <c r="Q33"/>
  <c r="P33"/>
  <c r="I33"/>
  <c r="H33"/>
  <c r="G33"/>
  <c r="F33"/>
  <c r="X20"/>
  <c r="W20"/>
  <c r="V20"/>
  <c r="U20"/>
  <c r="S20"/>
  <c r="R20"/>
  <c r="Q20"/>
  <c r="P20"/>
  <c r="N20"/>
  <c r="M20"/>
  <c r="L20"/>
  <c r="K20"/>
  <c r="I20"/>
  <c r="H20"/>
  <c r="G20"/>
  <c r="F20"/>
  <c r="I53" i="1"/>
  <c r="G53"/>
  <c r="G55"/>
  <c r="F53"/>
  <c r="F55"/>
  <c r="F40"/>
  <c r="S40"/>
  <c r="S55"/>
  <c r="AC40"/>
  <c r="AB40"/>
  <c r="W40"/>
  <c r="R40"/>
  <c r="AE40"/>
  <c r="N48"/>
  <c r="G9"/>
  <c r="H9"/>
  <c r="AE9"/>
  <c r="AE32"/>
  <c r="I9"/>
  <c r="I32"/>
  <c r="N9"/>
  <c r="N55"/>
  <c r="N40"/>
  <c r="AB9"/>
  <c r="AB32"/>
  <c r="AA9"/>
  <c r="AA32"/>
  <c r="V40"/>
  <c r="V55"/>
  <c r="U40"/>
  <c r="U55"/>
  <c r="Q9"/>
  <c r="Q40"/>
  <c r="Q55"/>
  <c r="P9"/>
  <c r="L9"/>
  <c r="L55"/>
  <c r="K9"/>
  <c r="L40"/>
  <c r="K40"/>
  <c r="G32"/>
  <c r="Y32"/>
  <c r="Y40"/>
  <c r="Y55"/>
  <c r="W32"/>
  <c r="S9"/>
  <c r="M9"/>
  <c r="M32"/>
  <c r="M40"/>
  <c r="H32"/>
  <c r="F9"/>
  <c r="F32"/>
  <c r="I55"/>
  <c r="X55"/>
  <c r="AK55"/>
  <c r="P55"/>
  <c r="AB60"/>
  <c r="AG55"/>
  <c r="AC55"/>
  <c r="W55"/>
  <c r="V60"/>
  <c r="M55"/>
  <c r="K55"/>
  <c r="L60"/>
  <c r="H55"/>
  <c r="G60"/>
  <c r="Q60"/>
</calcChain>
</file>

<file path=xl/comments1.xml><?xml version="1.0" encoding="utf-8"?>
<comments xmlns="http://schemas.openxmlformats.org/spreadsheetml/2006/main">
  <authors>
    <author>Politechnika Koszalińska</author>
  </authors>
  <commentList>
    <comment ref="D5" authorId="0">
      <text>
        <r>
          <rPr>
            <b/>
            <sz val="8"/>
            <color indexed="81"/>
            <rFont val="Tahoma"/>
            <family val="2"/>
            <charset val="238"/>
          </rPr>
          <t>Politechnika Koszalińska: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24" authorId="0">
      <text>
        <r>
          <rPr>
            <b/>
            <sz val="8"/>
            <color indexed="81"/>
            <rFont val="Tahoma"/>
            <family val="2"/>
            <charset val="238"/>
          </rPr>
          <t>Politechnika Koszalińska: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36" authorId="0">
      <text>
        <r>
          <rPr>
            <b/>
            <sz val="8"/>
            <color indexed="81"/>
            <rFont val="Tahoma"/>
            <family val="2"/>
            <charset val="238"/>
          </rPr>
          <t>Politechnika Koszalińska: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<sst xmlns="http://schemas.openxmlformats.org/spreadsheetml/2006/main" count="427" uniqueCount="175">
  <si>
    <t>III rok</t>
  </si>
  <si>
    <t>I sem.</t>
  </si>
  <si>
    <t>II sem.</t>
  </si>
  <si>
    <t>III sem.</t>
  </si>
  <si>
    <t>IV sem.</t>
  </si>
  <si>
    <t>V sem.</t>
  </si>
  <si>
    <t>VI sem.</t>
  </si>
  <si>
    <t>Lp</t>
  </si>
  <si>
    <t>Przedmioty:</t>
  </si>
  <si>
    <t>ZAKŁAD</t>
  </si>
  <si>
    <t>Punkty ECTS</t>
  </si>
  <si>
    <t>Ogółem godz.</t>
  </si>
  <si>
    <t>suma</t>
  </si>
  <si>
    <t>Wykł</t>
  </si>
  <si>
    <t>Forma zaliczenia</t>
  </si>
  <si>
    <t>seminarium</t>
  </si>
  <si>
    <t xml:space="preserve">seminarium </t>
  </si>
  <si>
    <t>Zo</t>
  </si>
  <si>
    <t>Z</t>
  </si>
  <si>
    <t>Razem</t>
  </si>
  <si>
    <t>% udział wykładów</t>
  </si>
  <si>
    <t>Lp.</t>
  </si>
  <si>
    <t>RAZEM</t>
  </si>
  <si>
    <t>sem.</t>
  </si>
  <si>
    <t>V</t>
  </si>
  <si>
    <t>VI</t>
  </si>
  <si>
    <t xml:space="preserve">II rok   </t>
  </si>
  <si>
    <t xml:space="preserve">III rok   </t>
  </si>
  <si>
    <t>Praktyka zawodowa</t>
  </si>
  <si>
    <t>Moduł specjalizacyjny</t>
  </si>
  <si>
    <t>Moduł seminaryjny</t>
  </si>
  <si>
    <t>Moduł przedmiotów do wyboru</t>
  </si>
  <si>
    <t xml:space="preserve">Technologia informacyjna </t>
  </si>
  <si>
    <t xml:space="preserve">Razem </t>
  </si>
  <si>
    <t>MODUŁ PRZEDMIOTÓW DO WYBORU</t>
  </si>
  <si>
    <t>PNJ I</t>
  </si>
  <si>
    <t>PNJ II</t>
  </si>
  <si>
    <t>PNJ III</t>
  </si>
  <si>
    <t>E</t>
  </si>
  <si>
    <t xml:space="preserve">E </t>
  </si>
  <si>
    <t>Akwizycja</t>
  </si>
  <si>
    <t>II ROK</t>
  </si>
  <si>
    <t>III ROK</t>
  </si>
  <si>
    <t>MODUŁ TŁUMACZENIOWY</t>
  </si>
  <si>
    <t>liczba  punktów ECTS</t>
  </si>
  <si>
    <t>liczba  godz. w tygodniu</t>
  </si>
  <si>
    <t>Seminarium dyplomowe</t>
  </si>
  <si>
    <t>Tłumaczenia ustne</t>
  </si>
  <si>
    <t>Moduł: Kształcenie ogólne</t>
  </si>
  <si>
    <t>Moduł: Praktyczna Nauka Języka</t>
  </si>
  <si>
    <t xml:space="preserve">liczba kursów egzaminacyjnych w semestrze </t>
  </si>
  <si>
    <t>MODUŁ: JĘZYK  HISZPAŃSKI</t>
  </si>
  <si>
    <t>MODUŁ: JĘZYK  SZWEDZKI</t>
  </si>
  <si>
    <t>liczba przedmiotów w semestrze</t>
  </si>
  <si>
    <t>Moduł: Wiedza o języku i komunikacji</t>
  </si>
  <si>
    <t>PNJ IV</t>
  </si>
  <si>
    <t>PNJ V</t>
  </si>
  <si>
    <t>PNJ VI</t>
  </si>
  <si>
    <t>Podstawy ekonomii</t>
  </si>
  <si>
    <t>Historia literatury brytyjskiej</t>
  </si>
  <si>
    <t>Literatura  amerykańska - analiza tekstu</t>
  </si>
  <si>
    <t>Wiedza o języku</t>
  </si>
  <si>
    <t>Gramatyka opisowa</t>
  </si>
  <si>
    <t>Gramatyka kontrastywna</t>
  </si>
  <si>
    <t>Wstęp do translatoryki</t>
  </si>
  <si>
    <t>Tłumaczenia praktyczne</t>
  </si>
  <si>
    <t>Ochrona własności intelektualnej</t>
  </si>
  <si>
    <t>Moduł: Realioznawstwo</t>
  </si>
  <si>
    <t>Moduł: Literaturoznawstwo</t>
  </si>
  <si>
    <t>Humor filmowy i kabaretowy w Wielkiej Brytanii-zajęcia multimedialne (j. ang.)</t>
  </si>
  <si>
    <t>PNJH I</t>
  </si>
  <si>
    <t>PNJH II</t>
  </si>
  <si>
    <t>PNJH IV</t>
  </si>
  <si>
    <t>Gramatyka języka hiszpańskiego</t>
  </si>
  <si>
    <t>PNJH III</t>
  </si>
  <si>
    <t>Tożsamość diasporyczna w literaturze amerykańskiej (j. ang.)</t>
  </si>
  <si>
    <t>Współczesne nawiązania do literatury średniowiecznej (fantasy) (j. ang.)</t>
  </si>
  <si>
    <t>Aspekty religijne i etyczne w literaturze (j. ang.)</t>
  </si>
  <si>
    <t>Odmiany języka (j. ang.)</t>
  </si>
  <si>
    <t>Tendencje rozwojowe we współczesnym języku (j. ang.)</t>
  </si>
  <si>
    <t>Komunikacja międzykulturowa (j. ang.)</t>
  </si>
  <si>
    <t>Wybrane aspekty  współczesnej kultury ameryk. (j. ang.)</t>
  </si>
  <si>
    <t>Etniczna Ameryka (j. ang.)</t>
  </si>
  <si>
    <t>Analiza dyskursu mediów (j.ang.)</t>
  </si>
  <si>
    <t>Historia filozofii angielskiej i niemieckiej  (j. ang. /j.pol)</t>
  </si>
  <si>
    <t>Nauczanie języka obcego (j. ang.)</t>
  </si>
  <si>
    <t>Wielojęzyczność -standard XXI wieku (j. ang.)</t>
  </si>
  <si>
    <t>PNJS IV</t>
  </si>
  <si>
    <t>PNJS II</t>
  </si>
  <si>
    <t>PNJS I</t>
  </si>
  <si>
    <t>PNJS III</t>
  </si>
  <si>
    <t>Gramatyka języka szwedzkiego</t>
  </si>
  <si>
    <t>Historia i kultura Hiszpanii</t>
  </si>
  <si>
    <t>Historia i kultura Szwecji</t>
  </si>
  <si>
    <t>Zintegrowane sprawności językowe I</t>
  </si>
  <si>
    <t>Zintegrowane sprawności językowe II</t>
  </si>
  <si>
    <t>Tłumaczenia I</t>
  </si>
  <si>
    <t>Tłumaczenia II</t>
  </si>
  <si>
    <t>Tłumaczenia III</t>
  </si>
  <si>
    <t>Słownictwo specjalistyczne I</t>
  </si>
  <si>
    <t>Słownictwo specjalistyczne II</t>
  </si>
  <si>
    <t>Tłumaczenia specjalistyczne I</t>
  </si>
  <si>
    <t>Tłumaczenia specjalistyczne II</t>
  </si>
  <si>
    <t xml:space="preserve">Zo </t>
  </si>
  <si>
    <t>Brytyjska literatura dziecięca (j.ang.)</t>
  </si>
  <si>
    <t xml:space="preserve">Językowo-kulturowe aspekty przekładu </t>
  </si>
  <si>
    <t>Język angielski w mediach</t>
  </si>
  <si>
    <t>Zbrodnia w literaturze (j.ang.)</t>
  </si>
  <si>
    <t>Historia i kultura USA</t>
  </si>
  <si>
    <t>1.</t>
  </si>
  <si>
    <t>2.</t>
  </si>
  <si>
    <t>3.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</si>
  <si>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</si>
  <si>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</si>
  <si>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</si>
  <si>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</si>
  <si>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</si>
  <si>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</si>
  <si>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</si>
  <si>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</si>
  <si>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</si>
  <si>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</si>
  <si>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</si>
  <si>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4.</t>
  </si>
  <si>
    <t>5.</t>
  </si>
  <si>
    <t>6.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</si>
  <si>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</si>
  <si>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</si>
  <si>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</si>
  <si>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</si>
  <si>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</si>
  <si>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</si>
  <si>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</si>
  <si>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</si>
  <si>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</si>
  <si>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</si>
  <si>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</si>
  <si>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30.</t>
  </si>
  <si>
    <t>31.</t>
  </si>
  <si>
    <t>Konw</t>
  </si>
  <si>
    <t xml:space="preserve">FILOLOGIA </t>
  </si>
  <si>
    <t>konw</t>
  </si>
  <si>
    <t>VI semestr</t>
  </si>
  <si>
    <t xml:space="preserve">     MODUŁY SPECJALIZACYJNE    </t>
  </si>
  <si>
    <t>FILOLOGIA</t>
  </si>
  <si>
    <t>V semestr</t>
  </si>
  <si>
    <t>III semestr</t>
  </si>
  <si>
    <t>Historia literatury amerykańskiej</t>
  </si>
  <si>
    <t>Język obcy nowożytny*</t>
  </si>
  <si>
    <t>* - lektorat</t>
  </si>
  <si>
    <t>IV semestr</t>
  </si>
  <si>
    <t>Literatura brytyjska - analiza tekstu</t>
  </si>
  <si>
    <t>Kultura w języku i literaturze</t>
  </si>
  <si>
    <t>Przysposobienie akademickie (e-learning)</t>
  </si>
  <si>
    <t>32.</t>
  </si>
  <si>
    <t>I rok</t>
  </si>
  <si>
    <t>Translatorium</t>
  </si>
  <si>
    <t>Kultura języka</t>
  </si>
  <si>
    <t xml:space="preserve">Techniki translacyjne </t>
  </si>
  <si>
    <t>Filozofia/Socjologia</t>
  </si>
  <si>
    <t>Współczesna historia polityczna świata</t>
  </si>
  <si>
    <t>OGÓŁEM (bez praktyk)</t>
  </si>
  <si>
    <t>Moduł: HES</t>
  </si>
  <si>
    <t xml:space="preserve">Historia i kultura Wielkiej Brytanii </t>
  </si>
  <si>
    <t>33.</t>
  </si>
  <si>
    <t>Fonetyka praktyczna I</t>
  </si>
  <si>
    <t>Fonetyka praktyczna II</t>
  </si>
  <si>
    <t>Słownictwo tematyczne</t>
  </si>
  <si>
    <t xml:space="preserve"> I  STOPIEŃ STUDIA NIESTACJONARNE   </t>
  </si>
  <si>
    <t xml:space="preserve"> I STOPIEŃ, STUDIA NIESTACJONARNE</t>
  </si>
  <si>
    <t>34.</t>
  </si>
  <si>
    <t>35.</t>
  </si>
  <si>
    <t>Wpowadzenie do współczesnych badań nad językiem/ literaturą</t>
  </si>
  <si>
    <t>Współczesne badania nad językiem/ literaturą</t>
  </si>
  <si>
    <t xml:space="preserve">z </t>
  </si>
</sst>
</file>

<file path=xl/styles.xml><?xml version="1.0" encoding="utf-8"?>
<styleSheet xmlns="http://schemas.openxmlformats.org/spreadsheetml/2006/main">
  <numFmts count="1">
    <numFmt numFmtId="171" formatCode="0.0%"/>
  </numFmts>
  <fonts count="61">
    <font>
      <sz val="10"/>
      <name val="Arial CE"/>
      <charset val="238"/>
    </font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sz val="9"/>
      <name val="Arial CE"/>
      <charset val="238"/>
    </font>
    <font>
      <b/>
      <sz val="11"/>
      <name val="Arial CE"/>
      <charset val="238"/>
    </font>
    <font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indexed="9"/>
      <name val="Arial"/>
      <family val="2"/>
      <charset val="238"/>
    </font>
    <font>
      <sz val="10"/>
      <color indexed="9"/>
      <name val="Arial CE"/>
      <charset val="238"/>
    </font>
    <font>
      <sz val="12"/>
      <name val="Arial CE"/>
      <family val="2"/>
      <charset val="238"/>
    </font>
    <font>
      <sz val="10"/>
      <name val="Arial CE"/>
    </font>
    <font>
      <b/>
      <vertAlign val="superscript"/>
      <sz val="10"/>
      <name val="Arial CE"/>
      <family val="2"/>
      <charset val="238"/>
    </font>
    <font>
      <b/>
      <sz val="10"/>
      <color indexed="10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color indexed="10"/>
      <name val="Arial CE"/>
      <charset val="238"/>
    </font>
    <font>
      <b/>
      <sz val="12"/>
      <color indexed="10"/>
      <name val="Arial CE"/>
      <charset val="238"/>
    </font>
    <font>
      <sz val="8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4"/>
      <name val="Arial CE"/>
      <family val="2"/>
      <charset val="238"/>
    </font>
    <font>
      <b/>
      <sz val="14"/>
      <name val="Arial CE"/>
      <charset val="238"/>
    </font>
    <font>
      <b/>
      <sz val="16"/>
      <name val="Arial CE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0"/>
      <name val="Arial"/>
      <family val="2"/>
      <charset val="238"/>
    </font>
    <font>
      <sz val="10.5"/>
      <name val="Arial"/>
      <family val="2"/>
      <charset val="238"/>
    </font>
    <font>
      <b/>
      <sz val="10.5"/>
      <name val="Arial"/>
      <family val="2"/>
      <charset val="238"/>
    </font>
    <font>
      <sz val="11"/>
      <name val="Arial CE"/>
      <charset val="238"/>
    </font>
    <font>
      <b/>
      <sz val="12"/>
      <name val="Arial CE"/>
      <family val="2"/>
      <charset val="238"/>
    </font>
    <font>
      <sz val="14"/>
      <name val="Arial CE"/>
      <family val="2"/>
      <charset val="238"/>
    </font>
    <font>
      <sz val="11"/>
      <name val="Arial CE"/>
      <family val="2"/>
      <charset val="238"/>
    </font>
    <font>
      <b/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22"/>
      </patternFill>
    </fill>
    <fill>
      <patternFill patternType="gray0625">
        <fgColor indexed="22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2"/>
      </patternFill>
    </fill>
    <fill>
      <patternFill patternType="gray0625">
        <fgColor indexed="22"/>
        <bgColor indexed="9"/>
      </patternFill>
    </fill>
    <fill>
      <patternFill patternType="solid">
        <fgColor indexed="9"/>
        <bgColor indexed="8"/>
      </patternFill>
    </fill>
    <fill>
      <patternFill patternType="solid">
        <fgColor rgb="FF99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FF00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22"/>
      </patternFill>
    </fill>
  </fills>
  <borders count="1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4" borderId="0" applyNumberFormat="0" applyBorder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33" fillId="0" borderId="0"/>
    <xf numFmtId="0" fontId="33" fillId="0" borderId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" fillId="23" borderId="9" applyNumberFormat="0" applyFont="0" applyAlignment="0" applyProtection="0"/>
    <xf numFmtId="0" fontId="18" fillId="3" borderId="0" applyNumberFormat="0" applyBorder="0" applyAlignment="0" applyProtection="0"/>
  </cellStyleXfs>
  <cellXfs count="629">
    <xf numFmtId="0" fontId="0" fillId="0" borderId="0" xfId="0"/>
    <xf numFmtId="0" fontId="22" fillId="0" borderId="0" xfId="0" applyFont="1"/>
    <xf numFmtId="0" fontId="26" fillId="0" borderId="0" xfId="0" applyFont="1"/>
    <xf numFmtId="0" fontId="26" fillId="0" borderId="0" xfId="0" applyFont="1" applyFill="1"/>
    <xf numFmtId="0" fontId="26" fillId="0" borderId="0" xfId="0" applyFont="1" applyFill="1" applyAlignment="1">
      <alignment horizontal="center" vertical="center"/>
    </xf>
    <xf numFmtId="0" fontId="27" fillId="0" borderId="0" xfId="0" applyFont="1" applyAlignment="1">
      <alignment horizontal="center"/>
    </xf>
    <xf numFmtId="0" fontId="21" fillId="24" borderId="10" xfId="36" applyFont="1" applyFill="1" applyBorder="1" applyAlignment="1">
      <alignment horizontal="center" vertical="center"/>
    </xf>
    <xf numFmtId="0" fontId="19" fillId="24" borderId="10" xfId="36" applyFont="1" applyFill="1" applyBorder="1" applyAlignment="1">
      <alignment horizontal="center" vertical="center"/>
    </xf>
    <xf numFmtId="0" fontId="19" fillId="25" borderId="10" xfId="36" applyFont="1" applyFill="1" applyBorder="1" applyAlignment="1">
      <alignment horizontal="center" vertical="center"/>
    </xf>
    <xf numFmtId="0" fontId="21" fillId="24" borderId="11" xfId="0" applyFont="1" applyFill="1" applyBorder="1" applyAlignment="1">
      <alignment horizontal="center" vertical="center" textRotation="90"/>
    </xf>
    <xf numFmtId="0" fontId="28" fillId="25" borderId="12" xfId="36" applyFont="1" applyFill="1" applyBorder="1" applyAlignment="1">
      <alignment horizontal="center" vertical="center" textRotation="90"/>
    </xf>
    <xf numFmtId="0" fontId="28" fillId="24" borderId="12" xfId="36" applyFont="1" applyFill="1" applyBorder="1" applyAlignment="1">
      <alignment horizontal="center" vertical="center" textRotation="90"/>
    </xf>
    <xf numFmtId="0" fontId="0" fillId="0" borderId="0" xfId="0" applyAlignment="1">
      <alignment horizontal="center"/>
    </xf>
    <xf numFmtId="0" fontId="19" fillId="26" borderId="13" xfId="0" applyFont="1" applyFill="1" applyBorder="1"/>
    <xf numFmtId="0" fontId="26" fillId="27" borderId="0" xfId="0" applyFont="1" applyFill="1"/>
    <xf numFmtId="0" fontId="26" fillId="28" borderId="0" xfId="0" applyFont="1" applyFill="1"/>
    <xf numFmtId="0" fontId="26" fillId="29" borderId="0" xfId="0" applyFont="1" applyFill="1"/>
    <xf numFmtId="0" fontId="35" fillId="0" borderId="13" xfId="36" applyFont="1" applyBorder="1"/>
    <xf numFmtId="0" fontId="28" fillId="24" borderId="14" xfId="36" applyFont="1" applyFill="1" applyBorder="1" applyAlignment="1">
      <alignment horizontal="center" vertical="center" textRotation="255"/>
    </xf>
    <xf numFmtId="0" fontId="28" fillId="24" borderId="15" xfId="36" applyFont="1" applyFill="1" applyBorder="1" applyAlignment="1">
      <alignment horizontal="center" vertical="center" textRotation="255"/>
    </xf>
    <xf numFmtId="0" fontId="0" fillId="0" borderId="0" xfId="0" applyAlignment="1">
      <alignment horizontal="center" vertical="center"/>
    </xf>
    <xf numFmtId="0" fontId="28" fillId="24" borderId="14" xfId="36" applyFont="1" applyFill="1" applyBorder="1" applyAlignment="1">
      <alignment horizontal="center" vertical="center" textRotation="90"/>
    </xf>
    <xf numFmtId="0" fontId="28" fillId="24" borderId="16" xfId="36" applyFont="1" applyFill="1" applyBorder="1" applyAlignment="1">
      <alignment horizontal="center" vertical="center" textRotation="255"/>
    </xf>
    <xf numFmtId="0" fontId="28" fillId="24" borderId="17" xfId="36" applyFont="1" applyFill="1" applyBorder="1" applyAlignment="1">
      <alignment horizontal="center" vertical="center" textRotation="255"/>
    </xf>
    <xf numFmtId="0" fontId="0" fillId="0" borderId="0" xfId="0" applyFont="1" applyFill="1" applyAlignment="1">
      <alignment horizontal="center"/>
    </xf>
    <xf numFmtId="0" fontId="46" fillId="0" borderId="18" xfId="0" applyFont="1" applyFill="1" applyBorder="1" applyAlignment="1">
      <alignment horizontal="center" vertical="center"/>
    </xf>
    <xf numFmtId="0" fontId="46" fillId="0" borderId="19" xfId="0" applyFont="1" applyFill="1" applyBorder="1" applyAlignment="1">
      <alignment horizontal="center" vertical="center"/>
    </xf>
    <xf numFmtId="0" fontId="46" fillId="0" borderId="20" xfId="0" applyFont="1" applyFill="1" applyBorder="1" applyAlignment="1">
      <alignment horizontal="center" vertical="center"/>
    </xf>
    <xf numFmtId="0" fontId="46" fillId="0" borderId="21" xfId="0" applyFont="1" applyFill="1" applyBorder="1" applyAlignment="1">
      <alignment horizontal="center" vertical="center"/>
    </xf>
    <xf numFmtId="0" fontId="46" fillId="0" borderId="22" xfId="0" applyFont="1" applyFill="1" applyBorder="1" applyAlignment="1">
      <alignment horizontal="center" vertical="center"/>
    </xf>
    <xf numFmtId="0" fontId="46" fillId="0" borderId="23" xfId="0" applyFont="1" applyFill="1" applyBorder="1" applyAlignment="1">
      <alignment horizontal="center" vertical="center"/>
    </xf>
    <xf numFmtId="0" fontId="46" fillId="0" borderId="24" xfId="0" applyFont="1" applyFill="1" applyBorder="1" applyAlignment="1">
      <alignment horizontal="center" vertical="center"/>
    </xf>
    <xf numFmtId="0" fontId="46" fillId="0" borderId="25" xfId="0" applyFont="1" applyFill="1" applyBorder="1" applyAlignment="1">
      <alignment horizontal="center" vertical="center"/>
    </xf>
    <xf numFmtId="0" fontId="46" fillId="0" borderId="26" xfId="0" applyFont="1" applyFill="1" applyBorder="1" applyAlignment="1">
      <alignment horizontal="center" vertical="center"/>
    </xf>
    <xf numFmtId="0" fontId="46" fillId="0" borderId="27" xfId="0" applyFont="1" applyFill="1" applyBorder="1" applyAlignment="1">
      <alignment horizontal="center" vertical="center"/>
    </xf>
    <xf numFmtId="0" fontId="46" fillId="0" borderId="28" xfId="0" applyFont="1" applyFill="1" applyBorder="1" applyAlignment="1">
      <alignment horizontal="center" vertical="center"/>
    </xf>
    <xf numFmtId="0" fontId="46" fillId="0" borderId="29" xfId="0" applyFont="1" applyFill="1" applyBorder="1" applyAlignment="1">
      <alignment horizontal="center" vertical="center"/>
    </xf>
    <xf numFmtId="0" fontId="0" fillId="26" borderId="0" xfId="0" applyFill="1" applyBorder="1" applyAlignment="1">
      <alignment horizontal="center" vertical="center"/>
    </xf>
    <xf numFmtId="0" fontId="0" fillId="30" borderId="0" xfId="0" applyFill="1" applyAlignment="1">
      <alignment horizontal="center" vertical="center"/>
    </xf>
    <xf numFmtId="0" fontId="0" fillId="30" borderId="30" xfId="0" applyFill="1" applyBorder="1" applyAlignment="1">
      <alignment horizontal="center" vertical="center"/>
    </xf>
    <xf numFmtId="0" fontId="26" fillId="34" borderId="0" xfId="0" applyFont="1" applyFill="1"/>
    <xf numFmtId="0" fontId="46" fillId="0" borderId="31" xfId="0" applyFont="1" applyFill="1" applyBorder="1" applyAlignment="1">
      <alignment horizontal="center" vertical="center"/>
    </xf>
    <xf numFmtId="0" fontId="46" fillId="0" borderId="32" xfId="0" applyFont="1" applyFill="1" applyBorder="1" applyAlignment="1">
      <alignment horizontal="center" vertical="center"/>
    </xf>
    <xf numFmtId="0" fontId="46" fillId="0" borderId="33" xfId="0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horizontal="center" vertical="center"/>
    </xf>
    <xf numFmtId="0" fontId="46" fillId="0" borderId="34" xfId="0" applyFont="1" applyFill="1" applyBorder="1" applyAlignment="1">
      <alignment horizontal="center" vertical="center"/>
    </xf>
    <xf numFmtId="0" fontId="46" fillId="0" borderId="35" xfId="0" applyFont="1" applyFill="1" applyBorder="1" applyAlignment="1">
      <alignment horizontal="center" vertical="center"/>
    </xf>
    <xf numFmtId="0" fontId="46" fillId="0" borderId="36" xfId="0" applyFont="1" applyFill="1" applyBorder="1" applyAlignment="1">
      <alignment horizontal="center" vertical="center"/>
    </xf>
    <xf numFmtId="0" fontId="46" fillId="0" borderId="37" xfId="0" applyFont="1" applyFill="1" applyBorder="1" applyAlignment="1">
      <alignment horizontal="center" vertical="center"/>
    </xf>
    <xf numFmtId="0" fontId="46" fillId="0" borderId="38" xfId="0" applyFont="1" applyFill="1" applyBorder="1" applyAlignment="1">
      <alignment horizontal="center" vertical="center"/>
    </xf>
    <xf numFmtId="0" fontId="46" fillId="0" borderId="39" xfId="0" applyFont="1" applyFill="1" applyBorder="1" applyAlignment="1">
      <alignment horizontal="center" vertical="center"/>
    </xf>
    <xf numFmtId="0" fontId="26" fillId="35" borderId="0" xfId="0" applyFont="1" applyFill="1"/>
    <xf numFmtId="0" fontId="47" fillId="0" borderId="40" xfId="0" applyFont="1" applyFill="1" applyBorder="1" applyAlignment="1">
      <alignment horizontal="left"/>
    </xf>
    <xf numFmtId="0" fontId="46" fillId="0" borderId="41" xfId="0" applyFont="1" applyFill="1" applyBorder="1" applyAlignment="1">
      <alignment horizontal="center"/>
    </xf>
    <xf numFmtId="0" fontId="46" fillId="0" borderId="42" xfId="0" applyFont="1" applyFill="1" applyBorder="1" applyAlignment="1">
      <alignment horizontal="center" vertical="center"/>
    </xf>
    <xf numFmtId="0" fontId="46" fillId="0" borderId="43" xfId="0" applyFont="1" applyFill="1" applyBorder="1" applyAlignment="1">
      <alignment horizontal="center" vertical="center"/>
    </xf>
    <xf numFmtId="0" fontId="46" fillId="0" borderId="44" xfId="0" applyFont="1" applyFill="1" applyBorder="1" applyAlignment="1">
      <alignment horizontal="center" vertical="center"/>
    </xf>
    <xf numFmtId="0" fontId="46" fillId="0" borderId="45" xfId="0" applyFont="1" applyFill="1" applyBorder="1" applyAlignment="1">
      <alignment horizontal="center" vertical="center"/>
    </xf>
    <xf numFmtId="0" fontId="46" fillId="0" borderId="41" xfId="0" applyFont="1" applyFill="1" applyBorder="1" applyAlignment="1">
      <alignment horizontal="center" vertical="center"/>
    </xf>
    <xf numFmtId="0" fontId="46" fillId="0" borderId="40" xfId="0" applyFont="1" applyFill="1" applyBorder="1" applyAlignment="1">
      <alignment horizontal="center" vertical="center"/>
    </xf>
    <xf numFmtId="0" fontId="46" fillId="0" borderId="46" xfId="0" applyFont="1" applyFill="1" applyBorder="1" applyAlignment="1">
      <alignment horizontal="center" vertical="center"/>
    </xf>
    <xf numFmtId="0" fontId="47" fillId="0" borderId="47" xfId="0" applyFont="1" applyFill="1" applyBorder="1" applyAlignment="1">
      <alignment horizontal="left"/>
    </xf>
    <xf numFmtId="0" fontId="46" fillId="0" borderId="48" xfId="0" applyFont="1" applyFill="1" applyBorder="1" applyAlignment="1">
      <alignment horizontal="center" vertical="center"/>
    </xf>
    <xf numFmtId="1" fontId="46" fillId="0" borderId="29" xfId="0" applyNumberFormat="1" applyFont="1" applyFill="1" applyBorder="1" applyAlignment="1">
      <alignment horizontal="center" vertical="center"/>
    </xf>
    <xf numFmtId="0" fontId="46" fillId="0" borderId="49" xfId="0" applyFont="1" applyFill="1" applyBorder="1" applyAlignment="1">
      <alignment horizontal="center" vertical="center"/>
    </xf>
    <xf numFmtId="0" fontId="46" fillId="0" borderId="30" xfId="0" applyFont="1" applyFill="1" applyBorder="1" applyAlignment="1">
      <alignment horizontal="center" vertical="center"/>
    </xf>
    <xf numFmtId="0" fontId="46" fillId="0" borderId="50" xfId="0" applyFont="1" applyFill="1" applyBorder="1" applyAlignment="1">
      <alignment horizontal="center" vertical="center"/>
    </xf>
    <xf numFmtId="0" fontId="46" fillId="0" borderId="51" xfId="0" applyFont="1" applyFill="1" applyBorder="1" applyAlignment="1">
      <alignment horizontal="center" vertical="center"/>
    </xf>
    <xf numFmtId="0" fontId="46" fillId="0" borderId="52" xfId="0" applyFont="1" applyFill="1" applyBorder="1" applyAlignment="1">
      <alignment horizontal="center" vertical="center"/>
    </xf>
    <xf numFmtId="0" fontId="46" fillId="0" borderId="53" xfId="0" applyFont="1" applyFill="1" applyBorder="1" applyAlignment="1">
      <alignment horizontal="center" vertical="center"/>
    </xf>
    <xf numFmtId="0" fontId="46" fillId="0" borderId="54" xfId="0" applyFont="1" applyFill="1" applyBorder="1" applyAlignment="1">
      <alignment horizontal="center" vertical="center"/>
    </xf>
    <xf numFmtId="0" fontId="46" fillId="0" borderId="55" xfId="0" applyFont="1" applyFill="1" applyBorder="1" applyAlignment="1">
      <alignment horizontal="center" vertical="center"/>
    </xf>
    <xf numFmtId="0" fontId="46" fillId="0" borderId="56" xfId="0" applyFont="1" applyFill="1" applyBorder="1" applyAlignment="1">
      <alignment horizontal="center" vertical="center"/>
    </xf>
    <xf numFmtId="0" fontId="47" fillId="0" borderId="25" xfId="0" applyFont="1" applyFill="1" applyBorder="1" applyAlignment="1">
      <alignment horizontal="left"/>
    </xf>
    <xf numFmtId="0" fontId="47" fillId="0" borderId="57" xfId="0" applyFont="1" applyFill="1" applyBorder="1" applyAlignment="1">
      <alignment horizontal="left"/>
    </xf>
    <xf numFmtId="0" fontId="46" fillId="0" borderId="57" xfId="0" applyFont="1" applyFill="1" applyBorder="1" applyAlignment="1">
      <alignment horizontal="center" vertical="center"/>
    </xf>
    <xf numFmtId="0" fontId="46" fillId="0" borderId="58" xfId="0" applyFont="1" applyFill="1" applyBorder="1" applyAlignment="1">
      <alignment horizontal="center" vertical="center"/>
    </xf>
    <xf numFmtId="0" fontId="47" fillId="0" borderId="41" xfId="0" applyFont="1" applyFill="1" applyBorder="1" applyAlignment="1">
      <alignment horizontal="center" vertical="center"/>
    </xf>
    <xf numFmtId="0" fontId="46" fillId="0" borderId="59" xfId="0" applyFont="1" applyFill="1" applyBorder="1" applyAlignment="1">
      <alignment horizontal="center" vertical="center"/>
    </xf>
    <xf numFmtId="0" fontId="46" fillId="0" borderId="60" xfId="0" applyFont="1" applyFill="1" applyBorder="1" applyAlignment="1">
      <alignment horizontal="center" vertical="center"/>
    </xf>
    <xf numFmtId="0" fontId="46" fillId="0" borderId="61" xfId="0" applyFont="1" applyFill="1" applyBorder="1" applyAlignment="1">
      <alignment horizontal="center" vertical="center"/>
    </xf>
    <xf numFmtId="0" fontId="46" fillId="0" borderId="47" xfId="0" applyFont="1" applyFill="1" applyBorder="1" applyAlignment="1">
      <alignment horizontal="center" vertical="center"/>
    </xf>
    <xf numFmtId="0" fontId="47" fillId="0" borderId="21" xfId="0" applyFont="1" applyFill="1" applyBorder="1" applyAlignment="1">
      <alignment horizontal="left"/>
    </xf>
    <xf numFmtId="0" fontId="46" fillId="0" borderId="21" xfId="0" applyFont="1" applyFill="1" applyBorder="1" applyAlignment="1">
      <alignment horizontal="center"/>
    </xf>
    <xf numFmtId="0" fontId="47" fillId="0" borderId="38" xfId="0" applyFont="1" applyFill="1" applyBorder="1" applyAlignment="1">
      <alignment horizontal="center" vertical="center"/>
    </xf>
    <xf numFmtId="0" fontId="46" fillId="0" borderId="36" xfId="0" applyFont="1" applyFill="1" applyBorder="1" applyAlignment="1">
      <alignment horizontal="center"/>
    </xf>
    <xf numFmtId="0" fontId="46" fillId="0" borderId="62" xfId="0" applyFont="1" applyFill="1" applyBorder="1" applyAlignment="1">
      <alignment horizontal="center" vertical="center"/>
    </xf>
    <xf numFmtId="0" fontId="47" fillId="0" borderId="42" xfId="0" applyFont="1" applyFill="1" applyBorder="1" applyAlignment="1">
      <alignment horizontal="center" vertical="center"/>
    </xf>
    <xf numFmtId="0" fontId="47" fillId="0" borderId="20" xfId="0" applyFont="1" applyFill="1" applyBorder="1" applyAlignment="1">
      <alignment horizontal="center" vertical="center"/>
    </xf>
    <xf numFmtId="0" fontId="47" fillId="35" borderId="63" xfId="0" applyFont="1" applyFill="1" applyBorder="1" applyAlignment="1">
      <alignment horizontal="center" vertical="center"/>
    </xf>
    <xf numFmtId="0" fontId="41" fillId="35" borderId="63" xfId="0" applyFont="1" applyFill="1" applyBorder="1" applyAlignment="1">
      <alignment horizontal="center" vertical="center"/>
    </xf>
    <xf numFmtId="0" fontId="30" fillId="35" borderId="63" xfId="0" applyFont="1" applyFill="1" applyBorder="1" applyAlignment="1">
      <alignment horizontal="center" vertical="center"/>
    </xf>
    <xf numFmtId="0" fontId="46" fillId="0" borderId="64" xfId="0" applyFont="1" applyFill="1" applyBorder="1" applyAlignment="1">
      <alignment horizontal="center" vertical="center"/>
    </xf>
    <xf numFmtId="0" fontId="0" fillId="0" borderId="13" xfId="0" applyBorder="1"/>
    <xf numFmtId="0" fontId="0" fillId="35" borderId="0" xfId="0" applyFill="1"/>
    <xf numFmtId="0" fontId="22" fillId="35" borderId="0" xfId="0" applyFont="1" applyFill="1"/>
    <xf numFmtId="0" fontId="26" fillId="35" borderId="0" xfId="0" applyFont="1" applyFill="1" applyAlignment="1">
      <alignment horizontal="center" vertical="center"/>
    </xf>
    <xf numFmtId="0" fontId="47" fillId="0" borderId="65" xfId="0" applyFont="1" applyFill="1" applyBorder="1" applyAlignment="1">
      <alignment horizontal="left"/>
    </xf>
    <xf numFmtId="1" fontId="46" fillId="0" borderId="36" xfId="0" applyNumberFormat="1" applyFont="1" applyFill="1" applyBorder="1" applyAlignment="1">
      <alignment horizontal="center" vertical="center"/>
    </xf>
    <xf numFmtId="0" fontId="46" fillId="0" borderId="66" xfId="0" applyFont="1" applyFill="1" applyBorder="1" applyAlignment="1">
      <alignment horizontal="center" vertical="center"/>
    </xf>
    <xf numFmtId="0" fontId="46" fillId="0" borderId="67" xfId="0" applyFont="1" applyFill="1" applyBorder="1" applyAlignment="1">
      <alignment horizontal="center" vertical="center"/>
    </xf>
    <xf numFmtId="0" fontId="46" fillId="0" borderId="65" xfId="0" applyFont="1" applyFill="1" applyBorder="1" applyAlignment="1">
      <alignment horizontal="center" vertical="center"/>
    </xf>
    <xf numFmtId="0" fontId="46" fillId="0" borderId="68" xfId="0" applyFont="1" applyFill="1" applyBorder="1" applyAlignment="1">
      <alignment horizontal="center" vertical="center"/>
    </xf>
    <xf numFmtId="1" fontId="46" fillId="0" borderId="21" xfId="0" applyNumberFormat="1" applyFont="1" applyFill="1" applyBorder="1" applyAlignment="1">
      <alignment horizontal="center" vertical="center"/>
    </xf>
    <xf numFmtId="0" fontId="26" fillId="35" borderId="0" xfId="0" applyFont="1" applyFill="1" applyBorder="1"/>
    <xf numFmtId="0" fontId="26" fillId="35" borderId="0" xfId="0" applyFont="1" applyFill="1" applyBorder="1" applyAlignment="1">
      <alignment horizontal="center" vertical="center"/>
    </xf>
    <xf numFmtId="0" fontId="49" fillId="35" borderId="63" xfId="0" applyFont="1" applyFill="1" applyBorder="1" applyAlignment="1">
      <alignment horizontal="center" vertical="center"/>
    </xf>
    <xf numFmtId="0" fontId="50" fillId="35" borderId="63" xfId="0" applyFont="1" applyFill="1" applyBorder="1" applyAlignment="1">
      <alignment horizontal="center" vertical="center"/>
    </xf>
    <xf numFmtId="0" fontId="31" fillId="26" borderId="0" xfId="0" applyFont="1" applyFill="1" applyBorder="1" applyAlignment="1">
      <alignment horizontal="center" vertical="center"/>
    </xf>
    <xf numFmtId="0" fontId="38" fillId="26" borderId="0" xfId="0" applyFont="1" applyFill="1" applyBorder="1" applyAlignment="1">
      <alignment horizontal="center" vertical="center"/>
    </xf>
    <xf numFmtId="0" fontId="39" fillId="26" borderId="0" xfId="0" applyFont="1" applyFill="1" applyBorder="1" applyAlignment="1">
      <alignment horizontal="center" vertical="center"/>
    </xf>
    <xf numFmtId="0" fontId="21" fillId="26" borderId="13" xfId="0" applyFont="1" applyFill="1" applyBorder="1"/>
    <xf numFmtId="0" fontId="56" fillId="26" borderId="0" xfId="0" applyFont="1" applyFill="1" applyBorder="1"/>
    <xf numFmtId="0" fontId="32" fillId="0" borderId="19" xfId="0" applyFont="1" applyBorder="1"/>
    <xf numFmtId="0" fontId="32" fillId="0" borderId="19" xfId="0" applyFont="1" applyFill="1" applyBorder="1" applyAlignment="1">
      <alignment horizontal="center" vertical="center"/>
    </xf>
    <xf numFmtId="0" fontId="32" fillId="31" borderId="19" xfId="36" applyFont="1" applyFill="1" applyBorder="1" applyAlignment="1">
      <alignment horizontal="center" vertical="center"/>
    </xf>
    <xf numFmtId="0" fontId="32" fillId="32" borderId="19" xfId="36" applyFont="1" applyFill="1" applyBorder="1" applyAlignment="1">
      <alignment horizontal="center" vertical="center"/>
    </xf>
    <xf numFmtId="0" fontId="32" fillId="31" borderId="19" xfId="0" applyFont="1" applyFill="1" applyBorder="1" applyAlignment="1">
      <alignment horizontal="center" vertical="center"/>
    </xf>
    <xf numFmtId="0" fontId="32" fillId="0" borderId="19" xfId="35" applyFont="1" applyFill="1" applyBorder="1" applyAlignment="1">
      <alignment horizontal="center" vertical="center"/>
    </xf>
    <xf numFmtId="0" fontId="32" fillId="33" borderId="19" xfId="0" applyFont="1" applyFill="1" applyBorder="1" applyAlignment="1">
      <alignment horizontal="center" vertical="center"/>
    </xf>
    <xf numFmtId="0" fontId="32" fillId="0" borderId="20" xfId="0" applyFont="1" applyFill="1" applyBorder="1" applyAlignment="1">
      <alignment horizontal="center" vertical="center"/>
    </xf>
    <xf numFmtId="0" fontId="32" fillId="0" borderId="20" xfId="0" applyFont="1" applyBorder="1"/>
    <xf numFmtId="0" fontId="32" fillId="0" borderId="69" xfId="0" applyFont="1" applyBorder="1" applyAlignment="1"/>
    <xf numFmtId="0" fontId="32" fillId="0" borderId="70" xfId="0" applyFont="1" applyBorder="1" applyAlignment="1"/>
    <xf numFmtId="0" fontId="0" fillId="24" borderId="10" xfId="0" applyFill="1" applyBorder="1" applyAlignment="1">
      <alignment horizontal="right" vertical="center"/>
    </xf>
    <xf numFmtId="0" fontId="1" fillId="24" borderId="63" xfId="0" applyFont="1" applyFill="1" applyBorder="1" applyAlignment="1">
      <alignment horizontal="left" vertical="center"/>
    </xf>
    <xf numFmtId="0" fontId="1" fillId="24" borderId="71" xfId="0" applyFont="1" applyFill="1" applyBorder="1" applyAlignment="1">
      <alignment horizontal="center" vertical="center"/>
    </xf>
    <xf numFmtId="0" fontId="0" fillId="24" borderId="63" xfId="0" applyFill="1" applyBorder="1" applyAlignment="1">
      <alignment horizontal="right" vertical="center"/>
    </xf>
    <xf numFmtId="0" fontId="32" fillId="31" borderId="44" xfId="0" applyFont="1" applyFill="1" applyBorder="1" applyAlignment="1">
      <alignment horizontal="center" vertical="center"/>
    </xf>
    <xf numFmtId="0" fontId="32" fillId="31" borderId="44" xfId="36" applyFont="1" applyFill="1" applyBorder="1" applyAlignment="1">
      <alignment horizontal="center" vertical="center"/>
    </xf>
    <xf numFmtId="0" fontId="32" fillId="32" borderId="44" xfId="36" applyFont="1" applyFill="1" applyBorder="1" applyAlignment="1">
      <alignment horizontal="center" vertical="center"/>
    </xf>
    <xf numFmtId="0" fontId="32" fillId="0" borderId="44" xfId="35" applyFont="1" applyFill="1" applyBorder="1" applyAlignment="1">
      <alignment horizontal="center" vertical="center"/>
    </xf>
    <xf numFmtId="0" fontId="32" fillId="0" borderId="44" xfId="0" applyFont="1" applyFill="1" applyBorder="1" applyAlignment="1">
      <alignment horizontal="center" vertical="center"/>
    </xf>
    <xf numFmtId="0" fontId="32" fillId="0" borderId="46" xfId="0" applyFont="1" applyFill="1" applyBorder="1" applyAlignment="1">
      <alignment horizontal="center" vertical="center"/>
    </xf>
    <xf numFmtId="0" fontId="25" fillId="24" borderId="17" xfId="0" applyFont="1" applyFill="1" applyBorder="1" applyAlignment="1">
      <alignment horizontal="center" vertical="center" textRotation="255"/>
    </xf>
    <xf numFmtId="0" fontId="25" fillId="24" borderId="72" xfId="0" applyFont="1" applyFill="1" applyBorder="1" applyAlignment="1">
      <alignment horizontal="center" vertical="center" textRotation="255"/>
    </xf>
    <xf numFmtId="0" fontId="25" fillId="24" borderId="16" xfId="0" applyFont="1" applyFill="1" applyBorder="1" applyAlignment="1">
      <alignment horizontal="center" vertical="center" textRotation="255"/>
    </xf>
    <xf numFmtId="0" fontId="25" fillId="24" borderId="73" xfId="0" applyFont="1" applyFill="1" applyBorder="1" applyAlignment="1">
      <alignment horizontal="center" vertical="center" textRotation="255"/>
    </xf>
    <xf numFmtId="0" fontId="57" fillId="31" borderId="36" xfId="36" applyFont="1" applyFill="1" applyBorder="1" applyAlignment="1">
      <alignment horizontal="center" vertical="center"/>
    </xf>
    <xf numFmtId="0" fontId="57" fillId="31" borderId="21" xfId="36" applyFont="1" applyFill="1" applyBorder="1" applyAlignment="1">
      <alignment horizontal="center" vertical="center"/>
    </xf>
    <xf numFmtId="0" fontId="28" fillId="25" borderId="74" xfId="36" applyFont="1" applyFill="1" applyBorder="1" applyAlignment="1">
      <alignment horizontal="center" vertical="center" textRotation="90"/>
    </xf>
    <xf numFmtId="0" fontId="57" fillId="0" borderId="75" xfId="36" applyFont="1" applyFill="1" applyBorder="1" applyAlignment="1">
      <alignment horizontal="center" vertical="center"/>
    </xf>
    <xf numFmtId="0" fontId="46" fillId="31" borderId="41" xfId="36" applyFont="1" applyFill="1" applyBorder="1" applyAlignment="1">
      <alignment horizontal="center" vertical="center"/>
    </xf>
    <xf numFmtId="0" fontId="46" fillId="31" borderId="21" xfId="36" applyFont="1" applyFill="1" applyBorder="1" applyAlignment="1">
      <alignment horizontal="center" vertical="center"/>
    </xf>
    <xf numFmtId="0" fontId="46" fillId="0" borderId="21" xfId="36" applyFont="1" applyFill="1" applyBorder="1" applyAlignment="1">
      <alignment horizontal="center" vertical="center"/>
    </xf>
    <xf numFmtId="0" fontId="46" fillId="35" borderId="21" xfId="0" applyFont="1" applyFill="1" applyBorder="1" applyAlignment="1">
      <alignment vertical="center"/>
    </xf>
    <xf numFmtId="0" fontId="46" fillId="0" borderId="75" xfId="36" applyFont="1" applyFill="1" applyBorder="1" applyAlignment="1">
      <alignment horizontal="center" vertical="center"/>
    </xf>
    <xf numFmtId="0" fontId="46" fillId="31" borderId="36" xfId="36" applyFont="1" applyFill="1" applyBorder="1" applyAlignment="1">
      <alignment horizontal="center" vertical="center"/>
    </xf>
    <xf numFmtId="0" fontId="20" fillId="31" borderId="0" xfId="36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31" borderId="0" xfId="35" applyFont="1" applyFill="1" applyBorder="1" applyAlignment="1">
      <alignment horizontal="center" vertical="center"/>
    </xf>
    <xf numFmtId="0" fontId="20" fillId="0" borderId="0" xfId="35" applyFont="1" applyFill="1" applyBorder="1" applyAlignment="1">
      <alignment horizontal="center" vertical="center"/>
    </xf>
    <xf numFmtId="0" fontId="19" fillId="31" borderId="13" xfId="36" applyFont="1" applyFill="1" applyBorder="1" applyAlignment="1">
      <alignment horizontal="center" vertical="center"/>
    </xf>
    <xf numFmtId="0" fontId="43" fillId="0" borderId="13" xfId="0" applyFont="1" applyBorder="1"/>
    <xf numFmtId="0" fontId="34" fillId="31" borderId="13" xfId="36" applyFont="1" applyFill="1" applyBorder="1" applyAlignment="1">
      <alignment horizontal="center" vertical="center"/>
    </xf>
    <xf numFmtId="0" fontId="19" fillId="31" borderId="13" xfId="36" applyFont="1" applyFill="1" applyBorder="1" applyAlignment="1">
      <alignment horizontal="left" vertical="center"/>
    </xf>
    <xf numFmtId="0" fontId="35" fillId="0" borderId="13" xfId="0" applyFont="1" applyBorder="1"/>
    <xf numFmtId="0" fontId="46" fillId="0" borderId="76" xfId="0" applyFont="1" applyFill="1" applyBorder="1" applyAlignment="1">
      <alignment horizontal="center" vertical="center"/>
    </xf>
    <xf numFmtId="0" fontId="46" fillId="0" borderId="75" xfId="0" applyFont="1" applyFill="1" applyBorder="1" applyAlignment="1">
      <alignment horizontal="center" vertical="center"/>
    </xf>
    <xf numFmtId="0" fontId="46" fillId="0" borderId="77" xfId="0" applyFont="1" applyFill="1" applyBorder="1" applyAlignment="1">
      <alignment horizontal="center" vertical="center"/>
    </xf>
    <xf numFmtId="0" fontId="46" fillId="0" borderId="78" xfId="0" applyFont="1" applyFill="1" applyBorder="1" applyAlignment="1">
      <alignment horizontal="center" vertical="center"/>
    </xf>
    <xf numFmtId="0" fontId="46" fillId="0" borderId="69" xfId="0" applyFont="1" applyFill="1" applyBorder="1" applyAlignment="1">
      <alignment horizontal="center" vertical="center"/>
    </xf>
    <xf numFmtId="0" fontId="46" fillId="0" borderId="79" xfId="0" applyFont="1" applyFill="1" applyBorder="1" applyAlignment="1">
      <alignment horizontal="center" vertical="center"/>
    </xf>
    <xf numFmtId="0" fontId="46" fillId="0" borderId="80" xfId="0" applyFont="1" applyFill="1" applyBorder="1" applyAlignment="1">
      <alignment horizontal="center" vertical="center"/>
    </xf>
    <xf numFmtId="0" fontId="46" fillId="0" borderId="70" xfId="0" applyFont="1" applyFill="1" applyBorder="1" applyAlignment="1">
      <alignment horizontal="center" vertical="center"/>
    </xf>
    <xf numFmtId="0" fontId="46" fillId="0" borderId="38" xfId="0" applyFont="1" applyFill="1" applyBorder="1" applyAlignment="1">
      <alignment horizontal="center"/>
    </xf>
    <xf numFmtId="0" fontId="46" fillId="0" borderId="29" xfId="0" applyFont="1" applyFill="1" applyBorder="1" applyAlignment="1">
      <alignment horizontal="center"/>
    </xf>
    <xf numFmtId="0" fontId="46" fillId="0" borderId="81" xfId="0" applyFont="1" applyFill="1" applyBorder="1" applyAlignment="1">
      <alignment horizontal="center" vertical="center"/>
    </xf>
    <xf numFmtId="0" fontId="46" fillId="0" borderId="33" xfId="0" applyFont="1" applyFill="1" applyBorder="1" applyAlignment="1">
      <alignment horizontal="center"/>
    </xf>
    <xf numFmtId="0" fontId="46" fillId="0" borderId="82" xfId="0" applyFont="1" applyFill="1" applyBorder="1" applyAlignment="1">
      <alignment horizontal="center"/>
    </xf>
    <xf numFmtId="0" fontId="32" fillId="31" borderId="43" xfId="0" applyFont="1" applyFill="1" applyBorder="1" applyAlignment="1">
      <alignment horizontal="left" vertical="center"/>
    </xf>
    <xf numFmtId="0" fontId="32" fillId="26" borderId="24" xfId="0" applyFont="1" applyFill="1" applyBorder="1" applyAlignment="1">
      <alignment vertical="center"/>
    </xf>
    <xf numFmtId="0" fontId="32" fillId="31" borderId="36" xfId="0" applyFont="1" applyFill="1" applyBorder="1" applyAlignment="1">
      <alignment horizontal="center" vertical="center"/>
    </xf>
    <xf numFmtId="0" fontId="32" fillId="0" borderId="21" xfId="0" applyFont="1" applyFill="1" applyBorder="1" applyAlignment="1">
      <alignment horizontal="center" vertical="center"/>
    </xf>
    <xf numFmtId="0" fontId="32" fillId="0" borderId="75" xfId="0" applyFont="1" applyFill="1" applyBorder="1" applyAlignment="1">
      <alignment horizontal="center" vertical="center"/>
    </xf>
    <xf numFmtId="0" fontId="27" fillId="36" borderId="14" xfId="0" applyFont="1" applyFill="1" applyBorder="1" applyAlignment="1">
      <alignment horizontal="center"/>
    </xf>
    <xf numFmtId="0" fontId="27" fillId="37" borderId="14" xfId="35" applyFont="1" applyFill="1" applyBorder="1" applyAlignment="1">
      <alignment horizontal="center"/>
    </xf>
    <xf numFmtId="0" fontId="27" fillId="36" borderId="17" xfId="35" applyFont="1" applyFill="1" applyBorder="1" applyAlignment="1">
      <alignment horizontal="center"/>
    </xf>
    <xf numFmtId="0" fontId="27" fillId="36" borderId="72" xfId="35" applyFont="1" applyFill="1" applyBorder="1" applyAlignment="1">
      <alignment horizontal="center"/>
    </xf>
    <xf numFmtId="0" fontId="27" fillId="36" borderId="83" xfId="35" applyFont="1" applyFill="1" applyBorder="1" applyAlignment="1">
      <alignment horizontal="center"/>
    </xf>
    <xf numFmtId="0" fontId="27" fillId="36" borderId="14" xfId="35" applyFont="1" applyFill="1" applyBorder="1" applyAlignment="1">
      <alignment horizontal="center"/>
    </xf>
    <xf numFmtId="0" fontId="27" fillId="36" borderId="73" xfId="35" applyFont="1" applyFill="1" applyBorder="1" applyAlignment="1">
      <alignment horizontal="center"/>
    </xf>
    <xf numFmtId="0" fontId="27" fillId="36" borderId="84" xfId="35" applyFont="1" applyFill="1" applyBorder="1" applyAlignment="1">
      <alignment horizontal="center"/>
    </xf>
    <xf numFmtId="0" fontId="27" fillId="36" borderId="85" xfId="35" applyFont="1" applyFill="1" applyBorder="1" applyAlignment="1">
      <alignment horizontal="center"/>
    </xf>
    <xf numFmtId="0" fontId="20" fillId="36" borderId="14" xfId="0" applyFont="1" applyFill="1" applyBorder="1" applyAlignment="1">
      <alignment horizontal="center" vertical="center"/>
    </xf>
    <xf numFmtId="0" fontId="20" fillId="37" borderId="14" xfId="35" applyFont="1" applyFill="1" applyBorder="1" applyAlignment="1">
      <alignment horizontal="center" vertical="center"/>
    </xf>
    <xf numFmtId="0" fontId="20" fillId="36" borderId="17" xfId="35" applyFont="1" applyFill="1" applyBorder="1" applyAlignment="1">
      <alignment horizontal="center" vertical="center"/>
    </xf>
    <xf numFmtId="0" fontId="20" fillId="36" borderId="72" xfId="35" applyFont="1" applyFill="1" applyBorder="1" applyAlignment="1">
      <alignment horizontal="center" vertical="center"/>
    </xf>
    <xf numFmtId="0" fontId="20" fillId="36" borderId="83" xfId="35" applyFont="1" applyFill="1" applyBorder="1" applyAlignment="1">
      <alignment horizontal="center" vertical="center"/>
    </xf>
    <xf numFmtId="0" fontId="20" fillId="36" borderId="14" xfId="35" applyFont="1" applyFill="1" applyBorder="1" applyAlignment="1">
      <alignment horizontal="center" vertical="center"/>
    </xf>
    <xf numFmtId="0" fontId="32" fillId="0" borderId="24" xfId="0" applyFont="1" applyBorder="1" applyAlignment="1">
      <alignment vertical="center"/>
    </xf>
    <xf numFmtId="0" fontId="32" fillId="0" borderId="19" xfId="0" applyFont="1" applyBorder="1" applyAlignment="1">
      <alignment vertical="center"/>
    </xf>
    <xf numFmtId="0" fontId="32" fillId="0" borderId="78" xfId="0" applyFont="1" applyFill="1" applyBorder="1" applyAlignment="1">
      <alignment vertical="center"/>
    </xf>
    <xf numFmtId="0" fontId="32" fillId="0" borderId="69" xfId="0" applyFont="1" applyBorder="1" applyAlignment="1">
      <alignment vertical="center"/>
    </xf>
    <xf numFmtId="0" fontId="32" fillId="0" borderId="69" xfId="0" applyFont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51" fillId="35" borderId="63" xfId="0" applyFont="1" applyFill="1" applyBorder="1" applyAlignment="1">
      <alignment vertical="center"/>
    </xf>
    <xf numFmtId="0" fontId="47" fillId="0" borderId="83" xfId="0" applyFont="1" applyFill="1" applyBorder="1" applyAlignment="1">
      <alignment horizontal="left" vertical="center"/>
    </xf>
    <xf numFmtId="0" fontId="47" fillId="0" borderId="15" xfId="0" applyFont="1" applyFill="1" applyBorder="1" applyAlignment="1">
      <alignment horizontal="center" vertical="center"/>
    </xf>
    <xf numFmtId="0" fontId="47" fillId="0" borderId="83" xfId="0" applyFont="1" applyFill="1" applyBorder="1" applyAlignment="1">
      <alignment horizontal="center" vertical="center"/>
    </xf>
    <xf numFmtId="0" fontId="47" fillId="0" borderId="16" xfId="0" applyFont="1" applyFill="1" applyBorder="1" applyAlignment="1">
      <alignment horizontal="center" vertical="center"/>
    </xf>
    <xf numFmtId="1" fontId="47" fillId="0" borderId="14" xfId="0" applyNumberFormat="1" applyFont="1" applyFill="1" applyBorder="1" applyAlignment="1">
      <alignment horizontal="center" vertical="center"/>
    </xf>
    <xf numFmtId="0" fontId="47" fillId="0" borderId="86" xfId="0" applyFont="1" applyFill="1" applyBorder="1" applyAlignment="1">
      <alignment horizontal="center" vertical="center"/>
    </xf>
    <xf numFmtId="0" fontId="47" fillId="0" borderId="87" xfId="0" applyFont="1" applyFill="1" applyBorder="1" applyAlignment="1">
      <alignment horizontal="center" vertical="center"/>
    </xf>
    <xf numFmtId="0" fontId="47" fillId="0" borderId="88" xfId="0" applyFont="1" applyFill="1" applyBorder="1" applyAlignment="1">
      <alignment horizontal="center" vertical="center"/>
    </xf>
    <xf numFmtId="0" fontId="47" fillId="0" borderId="14" xfId="0" applyFont="1" applyFill="1" applyBorder="1" applyAlignment="1">
      <alignment horizontal="center" vertical="center"/>
    </xf>
    <xf numFmtId="0" fontId="47" fillId="0" borderId="89" xfId="0" applyFont="1" applyFill="1" applyBorder="1" applyAlignment="1">
      <alignment horizontal="center" vertical="center"/>
    </xf>
    <xf numFmtId="0" fontId="46" fillId="0" borderId="36" xfId="0" applyFont="1" applyFill="1" applyBorder="1" applyAlignment="1">
      <alignment horizontal="left"/>
    </xf>
    <xf numFmtId="0" fontId="47" fillId="0" borderId="58" xfId="0" applyFont="1" applyFill="1" applyBorder="1" applyAlignment="1">
      <alignment horizontal="center" vertical="center"/>
    </xf>
    <xf numFmtId="0" fontId="47" fillId="0" borderId="35" xfId="0" applyFont="1" applyFill="1" applyBorder="1" applyAlignment="1">
      <alignment horizontal="center" vertical="center"/>
    </xf>
    <xf numFmtId="0" fontId="47" fillId="0" borderId="36" xfId="0" applyFont="1" applyFill="1" applyBorder="1" applyAlignment="1">
      <alignment horizontal="center" vertical="center"/>
    </xf>
    <xf numFmtId="0" fontId="47" fillId="0" borderId="62" xfId="0" applyFont="1" applyFill="1" applyBorder="1" applyAlignment="1">
      <alignment horizontal="center" vertical="center"/>
    </xf>
    <xf numFmtId="0" fontId="47" fillId="0" borderId="65" xfId="0" applyFont="1" applyFill="1" applyBorder="1" applyAlignment="1">
      <alignment horizontal="center" vertical="center"/>
    </xf>
    <xf numFmtId="0" fontId="46" fillId="0" borderId="21" xfId="0" applyFont="1" applyFill="1" applyBorder="1" applyAlignment="1">
      <alignment horizontal="left"/>
    </xf>
    <xf numFmtId="0" fontId="47" fillId="0" borderId="19" xfId="0" applyFont="1" applyFill="1" applyBorder="1" applyAlignment="1">
      <alignment horizontal="center" vertical="center"/>
    </xf>
    <xf numFmtId="0" fontId="47" fillId="0" borderId="21" xfId="0" applyFont="1" applyFill="1" applyBorder="1" applyAlignment="1">
      <alignment horizontal="center" vertical="center"/>
    </xf>
    <xf numFmtId="0" fontId="47" fillId="0" borderId="18" xfId="0" applyFont="1" applyFill="1" applyBorder="1" applyAlignment="1">
      <alignment horizontal="center" vertical="center"/>
    </xf>
    <xf numFmtId="0" fontId="47" fillId="0" borderId="25" xfId="0" applyFont="1" applyFill="1" applyBorder="1" applyAlignment="1">
      <alignment horizontal="center" vertical="center"/>
    </xf>
    <xf numFmtId="0" fontId="46" fillId="0" borderId="75" xfId="0" applyFont="1" applyFill="1" applyBorder="1" applyAlignment="1">
      <alignment horizontal="left"/>
    </xf>
    <xf numFmtId="0" fontId="46" fillId="0" borderId="75" xfId="0" applyFont="1" applyFill="1" applyBorder="1" applyAlignment="1">
      <alignment horizontal="center"/>
    </xf>
    <xf numFmtId="0" fontId="47" fillId="0" borderId="69" xfId="0" applyFont="1" applyFill="1" applyBorder="1" applyAlignment="1">
      <alignment horizontal="center" vertical="center"/>
    </xf>
    <xf numFmtId="0" fontId="47" fillId="0" borderId="70" xfId="0" applyFont="1" applyFill="1" applyBorder="1" applyAlignment="1">
      <alignment horizontal="center" vertical="center"/>
    </xf>
    <xf numFmtId="0" fontId="47" fillId="0" borderId="75" xfId="0" applyFont="1" applyFill="1" applyBorder="1" applyAlignment="1">
      <alignment horizontal="center" vertical="center"/>
    </xf>
    <xf numFmtId="0" fontId="47" fillId="0" borderId="80" xfId="0" applyFont="1" applyFill="1" applyBorder="1" applyAlignment="1">
      <alignment horizontal="center" vertical="center"/>
    </xf>
    <xf numFmtId="0" fontId="47" fillId="0" borderId="77" xfId="0" applyFont="1" applyFill="1" applyBorder="1" applyAlignment="1">
      <alignment horizontal="center" vertical="center"/>
    </xf>
    <xf numFmtId="0" fontId="47" fillId="0" borderId="13" xfId="0" applyFont="1" applyFill="1" applyBorder="1" applyAlignment="1">
      <alignment horizontal="center" vertical="center"/>
    </xf>
    <xf numFmtId="0" fontId="47" fillId="0" borderId="90" xfId="0" applyFont="1" applyFill="1" applyBorder="1" applyAlignment="1">
      <alignment horizontal="center" vertical="center"/>
    </xf>
    <xf numFmtId="0" fontId="47" fillId="0" borderId="91" xfId="0" applyFont="1" applyFill="1" applyBorder="1" applyAlignment="1">
      <alignment horizontal="center" vertical="center"/>
    </xf>
    <xf numFmtId="0" fontId="47" fillId="0" borderId="92" xfId="0" applyFont="1" applyFill="1" applyBorder="1" applyAlignment="1">
      <alignment horizontal="center" vertical="center"/>
    </xf>
    <xf numFmtId="0" fontId="26" fillId="0" borderId="41" xfId="0" applyFont="1" applyFill="1" applyBorder="1"/>
    <xf numFmtId="1" fontId="47" fillId="0" borderId="16" xfId="0" applyNumberFormat="1" applyFont="1" applyFill="1" applyBorder="1" applyAlignment="1">
      <alignment horizontal="center" vertical="center"/>
    </xf>
    <xf numFmtId="1" fontId="47" fillId="0" borderId="86" xfId="0" applyNumberFormat="1" applyFont="1" applyFill="1" applyBorder="1" applyAlignment="1">
      <alignment horizontal="center" vertical="center"/>
    </xf>
    <xf numFmtId="0" fontId="47" fillId="0" borderId="93" xfId="0" applyFont="1" applyFill="1" applyBorder="1" applyAlignment="1">
      <alignment horizontal="center" vertical="center"/>
    </xf>
    <xf numFmtId="0" fontId="47" fillId="0" borderId="94" xfId="0" applyFont="1" applyFill="1" applyBorder="1" applyAlignment="1">
      <alignment horizontal="center" vertical="center"/>
    </xf>
    <xf numFmtId="0" fontId="47" fillId="0" borderId="95" xfId="0" applyFont="1" applyFill="1" applyBorder="1" applyAlignment="1">
      <alignment horizontal="center" vertical="center"/>
    </xf>
    <xf numFmtId="0" fontId="47" fillId="0" borderId="96" xfId="0" applyFont="1" applyFill="1" applyBorder="1" applyAlignment="1">
      <alignment horizontal="center" vertical="center"/>
    </xf>
    <xf numFmtId="0" fontId="47" fillId="0" borderId="97" xfId="0" applyFont="1" applyFill="1" applyBorder="1" applyAlignment="1">
      <alignment horizontal="center" vertical="center"/>
    </xf>
    <xf numFmtId="0" fontId="47" fillId="0" borderId="98" xfId="0" applyFont="1" applyFill="1" applyBorder="1" applyAlignment="1">
      <alignment horizontal="center" vertical="center"/>
    </xf>
    <xf numFmtId="0" fontId="47" fillId="0" borderId="99" xfId="0" applyFont="1" applyFill="1" applyBorder="1" applyAlignment="1">
      <alignment horizontal="center" vertical="center"/>
    </xf>
    <xf numFmtId="0" fontId="46" fillId="0" borderId="100" xfId="0" applyFont="1" applyFill="1" applyBorder="1" applyAlignment="1">
      <alignment horizontal="center" vertical="center"/>
    </xf>
    <xf numFmtId="1" fontId="47" fillId="0" borderId="95" xfId="0" applyNumberFormat="1" applyFont="1" applyFill="1" applyBorder="1" applyAlignment="1">
      <alignment horizontal="center" vertical="center"/>
    </xf>
    <xf numFmtId="1" fontId="47" fillId="0" borderId="96" xfId="0" applyNumberFormat="1" applyFont="1" applyFill="1" applyBorder="1" applyAlignment="1">
      <alignment horizontal="center" vertical="center"/>
    </xf>
    <xf numFmtId="0" fontId="47" fillId="0" borderId="17" xfId="0" applyFont="1" applyFill="1" applyBorder="1" applyAlignment="1">
      <alignment horizontal="center" vertical="center"/>
    </xf>
    <xf numFmtId="0" fontId="47" fillId="0" borderId="84" xfId="0" applyFont="1" applyFill="1" applyBorder="1" applyAlignment="1">
      <alignment horizontal="center" vertical="center"/>
    </xf>
    <xf numFmtId="0" fontId="53" fillId="0" borderId="48" xfId="0" applyFont="1" applyFill="1" applyBorder="1" applyAlignment="1">
      <alignment horizontal="center" vertical="center"/>
    </xf>
    <xf numFmtId="0" fontId="53" fillId="0" borderId="31" xfId="0" applyFont="1" applyFill="1" applyBorder="1" applyAlignment="1">
      <alignment horizontal="center" vertical="center"/>
    </xf>
    <xf numFmtId="0" fontId="53" fillId="0" borderId="0" xfId="0" applyFont="1" applyFill="1" applyBorder="1" applyAlignment="1">
      <alignment horizontal="center" vertical="center"/>
    </xf>
    <xf numFmtId="0" fontId="53" fillId="0" borderId="33" xfId="0" applyFont="1" applyFill="1" applyBorder="1" applyAlignment="1">
      <alignment horizontal="center" vertical="center"/>
    </xf>
    <xf numFmtId="0" fontId="53" fillId="0" borderId="30" xfId="0" applyFont="1" applyFill="1" applyBorder="1" applyAlignment="1">
      <alignment horizontal="center" vertical="center"/>
    </xf>
    <xf numFmtId="0" fontId="52" fillId="0" borderId="98" xfId="0" applyFont="1" applyFill="1" applyBorder="1" applyAlignment="1">
      <alignment horizontal="center" vertical="center"/>
    </xf>
    <xf numFmtId="0" fontId="52" fillId="0" borderId="97" xfId="0" applyFont="1" applyFill="1" applyBorder="1" applyAlignment="1">
      <alignment horizontal="center" vertical="center"/>
    </xf>
    <xf numFmtId="0" fontId="52" fillId="0" borderId="101" xfId="0" applyFont="1" applyFill="1" applyBorder="1" applyAlignment="1">
      <alignment horizontal="center" vertical="center"/>
    </xf>
    <xf numFmtId="0" fontId="53" fillId="0" borderId="102" xfId="0" applyFont="1" applyFill="1" applyBorder="1" applyAlignment="1">
      <alignment horizontal="center" vertical="center"/>
    </xf>
    <xf numFmtId="0" fontId="53" fillId="0" borderId="89" xfId="0" applyFont="1" applyFill="1" applyBorder="1" applyAlignment="1">
      <alignment horizontal="center" vertical="center"/>
    </xf>
    <xf numFmtId="0" fontId="51" fillId="0" borderId="87" xfId="0" applyNumberFormat="1" applyFont="1" applyFill="1" applyBorder="1" applyAlignment="1">
      <alignment horizontal="center" vertical="center"/>
    </xf>
    <xf numFmtId="0" fontId="53" fillId="0" borderId="90" xfId="0" applyFont="1" applyFill="1" applyBorder="1" applyAlignment="1">
      <alignment horizontal="center" vertical="center"/>
    </xf>
    <xf numFmtId="0" fontId="53" fillId="0" borderId="14" xfId="0" applyFont="1" applyFill="1" applyBorder="1" applyAlignment="1">
      <alignment horizontal="center" vertical="center"/>
    </xf>
    <xf numFmtId="0" fontId="53" fillId="0" borderId="16" xfId="0" applyFont="1" applyFill="1" applyBorder="1" applyAlignment="1">
      <alignment horizontal="center" vertical="center"/>
    </xf>
    <xf numFmtId="0" fontId="52" fillId="0" borderId="86" xfId="0" applyFont="1" applyFill="1" applyBorder="1" applyAlignment="1">
      <alignment horizontal="center" vertical="center"/>
    </xf>
    <xf numFmtId="0" fontId="53" fillId="0" borderId="87" xfId="0" applyNumberFormat="1" applyFont="1" applyFill="1" applyBorder="1" applyAlignment="1">
      <alignment horizontal="center" vertical="center"/>
    </xf>
    <xf numFmtId="0" fontId="52" fillId="0" borderId="87" xfId="0" applyFont="1" applyFill="1" applyBorder="1" applyAlignment="1">
      <alignment horizontal="center" vertical="center"/>
    </xf>
    <xf numFmtId="0" fontId="52" fillId="0" borderId="88" xfId="0" applyFont="1" applyFill="1" applyBorder="1" applyAlignment="1">
      <alignment horizontal="center" vertical="center"/>
    </xf>
    <xf numFmtId="0" fontId="52" fillId="0" borderId="95" xfId="0" applyFont="1" applyFill="1" applyBorder="1" applyAlignment="1">
      <alignment horizontal="center" vertical="center"/>
    </xf>
    <xf numFmtId="0" fontId="52" fillId="0" borderId="103" xfId="0" applyFont="1" applyFill="1" applyBorder="1" applyAlignment="1">
      <alignment horizontal="center" vertical="center"/>
    </xf>
    <xf numFmtId="0" fontId="53" fillId="0" borderId="87" xfId="0" applyFont="1" applyFill="1" applyBorder="1" applyAlignment="1">
      <alignment horizontal="center" vertical="center"/>
    </xf>
    <xf numFmtId="0" fontId="52" fillId="0" borderId="91" xfId="0" applyFont="1" applyFill="1" applyBorder="1" applyAlignment="1">
      <alignment horizontal="center" vertical="center"/>
    </xf>
    <xf numFmtId="0" fontId="52" fillId="0" borderId="104" xfId="0" applyFont="1" applyFill="1" applyBorder="1" applyAlignment="1">
      <alignment horizontal="center" vertical="center"/>
    </xf>
    <xf numFmtId="0" fontId="52" fillId="0" borderId="13" xfId="0" applyFont="1" applyFill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/>
    </xf>
    <xf numFmtId="0" fontId="53" fillId="0" borderId="13" xfId="0" applyFont="1" applyFill="1" applyBorder="1" applyAlignment="1">
      <alignment horizontal="center" vertical="center"/>
    </xf>
    <xf numFmtId="0" fontId="52" fillId="0" borderId="99" xfId="0" applyFont="1" applyFill="1" applyBorder="1" applyAlignment="1">
      <alignment horizontal="center" vertical="center"/>
    </xf>
    <xf numFmtId="1" fontId="53" fillId="0" borderId="87" xfId="0" applyNumberFormat="1" applyFont="1" applyFill="1" applyBorder="1" applyAlignment="1">
      <alignment horizontal="center" vertical="center"/>
    </xf>
    <xf numFmtId="0" fontId="53" fillId="0" borderId="88" xfId="0" applyFont="1" applyFill="1" applyBorder="1" applyAlignment="1">
      <alignment horizontal="center" vertical="center"/>
    </xf>
    <xf numFmtId="0" fontId="51" fillId="0" borderId="15" xfId="0" applyFont="1" applyFill="1" applyBorder="1" applyAlignment="1">
      <alignment horizontal="left" vertical="center"/>
    </xf>
    <xf numFmtId="0" fontId="51" fillId="0" borderId="83" xfId="0" applyFont="1" applyFill="1" applyBorder="1" applyAlignment="1">
      <alignment horizontal="left" vertical="center"/>
    </xf>
    <xf numFmtId="0" fontId="51" fillId="0" borderId="16" xfId="0" applyFont="1" applyFill="1" applyBorder="1" applyAlignment="1">
      <alignment horizontal="left" vertical="center"/>
    </xf>
    <xf numFmtId="2" fontId="53" fillId="0" borderId="16" xfId="0" applyNumberFormat="1" applyFont="1" applyFill="1" applyBorder="1" applyAlignment="1">
      <alignment horizontal="center" vertical="center"/>
    </xf>
    <xf numFmtId="0" fontId="53" fillId="0" borderId="86" xfId="0" applyFont="1" applyFill="1" applyBorder="1" applyAlignment="1">
      <alignment horizontal="center" vertical="center"/>
    </xf>
    <xf numFmtId="171" fontId="51" fillId="0" borderId="87" xfId="0" applyNumberFormat="1" applyFont="1" applyFill="1" applyBorder="1" applyAlignment="1">
      <alignment horizontal="center" vertical="center"/>
    </xf>
    <xf numFmtId="0" fontId="53" fillId="0" borderId="83" xfId="0" applyFont="1" applyFill="1" applyBorder="1" applyAlignment="1">
      <alignment horizontal="center" vertical="center"/>
    </xf>
    <xf numFmtId="171" fontId="45" fillId="0" borderId="104" xfId="0" applyNumberFormat="1" applyFont="1" applyFill="1" applyBorder="1" applyAlignment="1">
      <alignment horizontal="center" vertical="center"/>
    </xf>
    <xf numFmtId="171" fontId="45" fillId="0" borderId="87" xfId="0" applyNumberFormat="1" applyFont="1" applyFill="1" applyBorder="1" applyAlignment="1">
      <alignment horizontal="center" vertical="center"/>
    </xf>
    <xf numFmtId="171" fontId="48" fillId="0" borderId="87" xfId="0" applyNumberFormat="1" applyFont="1" applyFill="1" applyBorder="1" applyAlignment="1">
      <alignment horizontal="center" vertical="center"/>
    </xf>
    <xf numFmtId="0" fontId="47" fillId="0" borderId="47" xfId="0" applyFont="1" applyFill="1" applyBorder="1" applyAlignment="1">
      <alignment horizontal="center" vertical="center"/>
    </xf>
    <xf numFmtId="1" fontId="46" fillId="0" borderId="41" xfId="0" applyNumberFormat="1" applyFont="1" applyFill="1" applyBorder="1" applyAlignment="1">
      <alignment horizontal="center" vertical="center"/>
    </xf>
    <xf numFmtId="171" fontId="45" fillId="0" borderId="89" xfId="0" applyNumberFormat="1" applyFont="1" applyFill="1" applyBorder="1" applyAlignment="1">
      <alignment horizontal="center" vertical="center"/>
    </xf>
    <xf numFmtId="17" fontId="0" fillId="0" borderId="0" xfId="0" applyNumberFormat="1"/>
    <xf numFmtId="0" fontId="46" fillId="0" borderId="21" xfId="0" applyFont="1" applyFill="1" applyBorder="1" applyAlignment="1">
      <alignment horizontal="left" vertical="center"/>
    </xf>
    <xf numFmtId="0" fontId="46" fillId="0" borderId="65" xfId="0" applyFont="1" applyFill="1" applyBorder="1" applyAlignment="1">
      <alignment horizontal="left" vertical="center"/>
    </xf>
    <xf numFmtId="0" fontId="54" fillId="0" borderId="25" xfId="0" applyFont="1" applyFill="1" applyBorder="1" applyAlignment="1">
      <alignment vertical="center"/>
    </xf>
    <xf numFmtId="0" fontId="46" fillId="0" borderId="25" xfId="0" applyFont="1" applyFill="1" applyBorder="1" applyAlignment="1">
      <alignment horizontal="left" vertical="center"/>
    </xf>
    <xf numFmtId="0" fontId="46" fillId="0" borderId="47" xfId="0" applyFont="1" applyFill="1" applyBorder="1" applyAlignment="1">
      <alignment horizontal="left" vertical="center"/>
    </xf>
    <xf numFmtId="0" fontId="46" fillId="0" borderId="40" xfId="0" applyFont="1" applyFill="1" applyBorder="1" applyAlignment="1">
      <alignment horizontal="left" vertical="center"/>
    </xf>
    <xf numFmtId="0" fontId="46" fillId="0" borderId="36" xfId="0" applyFont="1" applyFill="1" applyBorder="1" applyAlignment="1">
      <alignment horizontal="left" vertical="center"/>
    </xf>
    <xf numFmtId="0" fontId="46" fillId="0" borderId="42" xfId="0" applyFont="1" applyFill="1" applyBorder="1" applyAlignment="1">
      <alignment horizontal="center"/>
    </xf>
    <xf numFmtId="0" fontId="46" fillId="0" borderId="105" xfId="0" applyFont="1" applyFill="1" applyBorder="1" applyAlignment="1">
      <alignment horizontal="center"/>
    </xf>
    <xf numFmtId="0" fontId="46" fillId="0" borderId="75" xfId="0" applyFont="1" applyFill="1" applyBorder="1" applyAlignment="1">
      <alignment horizontal="left" vertical="center"/>
    </xf>
    <xf numFmtId="0" fontId="47" fillId="0" borderId="16" xfId="0" applyFont="1" applyFill="1" applyBorder="1" applyAlignment="1">
      <alignment horizontal="left" vertical="center"/>
    </xf>
    <xf numFmtId="0" fontId="23" fillId="38" borderId="96" xfId="0" applyFont="1" applyFill="1" applyBorder="1" applyAlignment="1">
      <alignment horizontal="center" vertical="center" textRotation="255"/>
    </xf>
    <xf numFmtId="0" fontId="23" fillId="38" borderId="97" xfId="0" applyFont="1" applyFill="1" applyBorder="1" applyAlignment="1">
      <alignment horizontal="center" vertical="center" textRotation="255"/>
    </xf>
    <xf numFmtId="0" fontId="23" fillId="38" borderId="13" xfId="0" applyFont="1" applyFill="1" applyBorder="1" applyAlignment="1">
      <alignment horizontal="center" vertical="center" textRotation="255"/>
    </xf>
    <xf numFmtId="0" fontId="22" fillId="38" borderId="95" xfId="0" applyFont="1" applyFill="1" applyBorder="1" applyAlignment="1" applyProtection="1">
      <alignment horizontal="center" vertical="center" textRotation="90"/>
      <protection locked="0"/>
    </xf>
    <xf numFmtId="0" fontId="22" fillId="38" borderId="103" xfId="0" applyFont="1" applyFill="1" applyBorder="1" applyAlignment="1" applyProtection="1">
      <alignment horizontal="center" vertical="center" textRotation="90"/>
      <protection locked="0"/>
    </xf>
    <xf numFmtId="0" fontId="23" fillId="38" borderId="98" xfId="0" applyFont="1" applyFill="1" applyBorder="1" applyAlignment="1">
      <alignment horizontal="center" vertical="center" textRotation="255"/>
    </xf>
    <xf numFmtId="0" fontId="23" fillId="38" borderId="99" xfId="0" applyFont="1" applyFill="1" applyBorder="1" applyAlignment="1">
      <alignment horizontal="center" vertical="center" textRotation="90"/>
    </xf>
    <xf numFmtId="0" fontId="47" fillId="39" borderId="95" xfId="0" applyFont="1" applyFill="1" applyBorder="1" applyAlignment="1">
      <alignment horizontal="center" vertical="center"/>
    </xf>
    <xf numFmtId="0" fontId="47" fillId="39" borderId="96" xfId="0" applyFont="1" applyFill="1" applyBorder="1" applyAlignment="1">
      <alignment horizontal="center" vertical="center"/>
    </xf>
    <xf numFmtId="0" fontId="47" fillId="39" borderId="93" xfId="0" applyFont="1" applyFill="1" applyBorder="1" applyAlignment="1">
      <alignment horizontal="center" vertical="center"/>
    </xf>
    <xf numFmtId="0" fontId="47" fillId="39" borderId="97" xfId="0" applyFont="1" applyFill="1" applyBorder="1" applyAlignment="1">
      <alignment horizontal="center" vertical="center"/>
    </xf>
    <xf numFmtId="0" fontId="47" fillId="39" borderId="98" xfId="0" applyFont="1" applyFill="1" applyBorder="1" applyAlignment="1">
      <alignment horizontal="center" vertical="center"/>
    </xf>
    <xf numFmtId="0" fontId="47" fillId="39" borderId="86" xfId="0" applyFont="1" applyFill="1" applyBorder="1" applyAlignment="1">
      <alignment horizontal="center" vertical="center"/>
    </xf>
    <xf numFmtId="0" fontId="47" fillId="39" borderId="94" xfId="0" applyFont="1" applyFill="1" applyBorder="1" applyAlignment="1">
      <alignment horizontal="center" vertical="center"/>
    </xf>
    <xf numFmtId="0" fontId="47" fillId="39" borderId="87" xfId="0" applyFont="1" applyFill="1" applyBorder="1" applyAlignment="1">
      <alignment horizontal="center" vertical="center"/>
    </xf>
    <xf numFmtId="0" fontId="47" fillId="39" borderId="16" xfId="0" applyFont="1" applyFill="1" applyBorder="1" applyAlignment="1">
      <alignment horizontal="center" vertical="center"/>
    </xf>
    <xf numFmtId="0" fontId="47" fillId="39" borderId="103" xfId="0" applyFont="1" applyFill="1" applyBorder="1" applyAlignment="1">
      <alignment horizontal="center" vertical="center"/>
    </xf>
    <xf numFmtId="0" fontId="47" fillId="39" borderId="15" xfId="0" applyFont="1" applyFill="1" applyBorder="1" applyAlignment="1">
      <alignment horizontal="center" vertical="center"/>
    </xf>
    <xf numFmtId="0" fontId="47" fillId="39" borderId="89" xfId="0" applyFont="1" applyFill="1" applyBorder="1" applyAlignment="1">
      <alignment horizontal="center" vertical="center"/>
    </xf>
    <xf numFmtId="0" fontId="47" fillId="39" borderId="14" xfId="0" applyFont="1" applyFill="1" applyBorder="1" applyAlignment="1">
      <alignment horizontal="center" vertical="center"/>
    </xf>
    <xf numFmtId="0" fontId="47" fillId="39" borderId="88" xfId="0" applyFont="1" applyFill="1" applyBorder="1" applyAlignment="1">
      <alignment horizontal="center" vertical="center"/>
    </xf>
    <xf numFmtId="0" fontId="46" fillId="39" borderId="15" xfId="0" applyFont="1" applyFill="1" applyBorder="1" applyAlignment="1">
      <alignment horizontal="center" vertical="center"/>
    </xf>
    <xf numFmtId="0" fontId="46" fillId="39" borderId="87" xfId="0" applyFont="1" applyFill="1" applyBorder="1" applyAlignment="1">
      <alignment horizontal="center" vertical="center"/>
    </xf>
    <xf numFmtId="0" fontId="46" fillId="39" borderId="89" xfId="0" applyFont="1" applyFill="1" applyBorder="1" applyAlignment="1">
      <alignment horizontal="center" vertical="center"/>
    </xf>
    <xf numFmtId="0" fontId="46" fillId="39" borderId="86" xfId="0" applyFont="1" applyFill="1" applyBorder="1" applyAlignment="1">
      <alignment horizontal="center" vertical="center"/>
    </xf>
    <xf numFmtId="0" fontId="46" fillId="39" borderId="83" xfId="0" applyFont="1" applyFill="1" applyBorder="1" applyAlignment="1">
      <alignment horizontal="center" vertical="center"/>
    </xf>
    <xf numFmtId="0" fontId="46" fillId="39" borderId="14" xfId="0" applyFont="1" applyFill="1" applyBorder="1" applyAlignment="1">
      <alignment horizontal="center" vertical="center"/>
    </xf>
    <xf numFmtId="0" fontId="46" fillId="0" borderId="14" xfId="0" applyFont="1" applyFill="1" applyBorder="1" applyAlignment="1">
      <alignment horizontal="center"/>
    </xf>
    <xf numFmtId="0" fontId="46" fillId="35" borderId="25" xfId="0" applyFont="1" applyFill="1" applyBorder="1" applyAlignment="1">
      <alignment horizontal="left" vertical="center"/>
    </xf>
    <xf numFmtId="0" fontId="47" fillId="35" borderId="47" xfId="0" applyFont="1" applyFill="1" applyBorder="1" applyAlignment="1">
      <alignment horizontal="left"/>
    </xf>
    <xf numFmtId="0" fontId="47" fillId="35" borderId="25" xfId="0" applyFont="1" applyFill="1" applyBorder="1" applyAlignment="1">
      <alignment horizontal="left"/>
    </xf>
    <xf numFmtId="0" fontId="47" fillId="35" borderId="57" xfId="0" applyFont="1" applyFill="1" applyBorder="1" applyAlignment="1">
      <alignment horizontal="left"/>
    </xf>
    <xf numFmtId="0" fontId="47" fillId="35" borderId="23" xfId="0" applyFont="1" applyFill="1" applyBorder="1" applyAlignment="1">
      <alignment horizontal="left"/>
    </xf>
    <xf numFmtId="0" fontId="46" fillId="35" borderId="77" xfId="0" applyFont="1" applyFill="1" applyBorder="1" applyAlignment="1">
      <alignment horizontal="left" vertical="center"/>
    </xf>
    <xf numFmtId="0" fontId="47" fillId="35" borderId="13" xfId="0" applyFont="1" applyFill="1" applyBorder="1" applyAlignment="1">
      <alignment horizontal="left"/>
    </xf>
    <xf numFmtId="0" fontId="54" fillId="35" borderId="30" xfId="0" applyFont="1" applyFill="1" applyBorder="1" applyAlignment="1">
      <alignment vertical="center"/>
    </xf>
    <xf numFmtId="0" fontId="47" fillId="35" borderId="0" xfId="0" applyFont="1" applyFill="1" applyBorder="1" applyAlignment="1">
      <alignment horizontal="left"/>
    </xf>
    <xf numFmtId="0" fontId="46" fillId="35" borderId="43" xfId="0" applyFont="1" applyFill="1" applyBorder="1" applyAlignment="1">
      <alignment horizontal="center" vertical="center"/>
    </xf>
    <xf numFmtId="0" fontId="46" fillId="35" borderId="44" xfId="0" applyFont="1" applyFill="1" applyBorder="1" applyAlignment="1">
      <alignment horizontal="center" vertical="center"/>
    </xf>
    <xf numFmtId="0" fontId="46" fillId="35" borderId="45" xfId="0" applyFont="1" applyFill="1" applyBorder="1" applyAlignment="1">
      <alignment horizontal="center" vertical="center"/>
    </xf>
    <xf numFmtId="0" fontId="46" fillId="35" borderId="41" xfId="0" applyFont="1" applyFill="1" applyBorder="1" applyAlignment="1">
      <alignment horizontal="center" vertical="center"/>
    </xf>
    <xf numFmtId="0" fontId="46" fillId="35" borderId="40" xfId="0" applyFont="1" applyFill="1" applyBorder="1" applyAlignment="1">
      <alignment horizontal="center" vertical="center"/>
    </xf>
    <xf numFmtId="0" fontId="46" fillId="35" borderId="22" xfId="0" applyFont="1" applyFill="1" applyBorder="1" applyAlignment="1">
      <alignment horizontal="center" vertical="center"/>
    </xf>
    <xf numFmtId="0" fontId="46" fillId="35" borderId="21" xfId="0" applyFont="1" applyFill="1" applyBorder="1" applyAlignment="1">
      <alignment horizontal="center" vertical="center"/>
    </xf>
    <xf numFmtId="0" fontId="46" fillId="35" borderId="25" xfId="0" applyFont="1" applyFill="1" applyBorder="1" applyAlignment="1">
      <alignment horizontal="center" vertical="center"/>
    </xf>
    <xf numFmtId="0" fontId="46" fillId="35" borderId="24" xfId="0" applyFont="1" applyFill="1" applyBorder="1" applyAlignment="1">
      <alignment horizontal="center" vertical="center"/>
    </xf>
    <xf numFmtId="0" fontId="46" fillId="35" borderId="19" xfId="0" applyFont="1" applyFill="1" applyBorder="1" applyAlignment="1">
      <alignment horizontal="center" vertical="center"/>
    </xf>
    <xf numFmtId="0" fontId="47" fillId="35" borderId="20" xfId="0" applyFont="1" applyFill="1" applyBorder="1" applyAlignment="1">
      <alignment horizontal="center" vertical="center"/>
    </xf>
    <xf numFmtId="0" fontId="46" fillId="35" borderId="18" xfId="0" applyFont="1" applyFill="1" applyBorder="1" applyAlignment="1">
      <alignment horizontal="center" vertical="center"/>
    </xf>
    <xf numFmtId="0" fontId="46" fillId="35" borderId="20" xfId="0" applyFont="1" applyFill="1" applyBorder="1" applyAlignment="1">
      <alignment horizontal="center" vertical="center"/>
    </xf>
    <xf numFmtId="0" fontId="47" fillId="35" borderId="21" xfId="0" applyFont="1" applyFill="1" applyBorder="1" applyAlignment="1">
      <alignment horizontal="left"/>
    </xf>
    <xf numFmtId="0" fontId="46" fillId="35" borderId="26" xfId="0" applyFont="1" applyFill="1" applyBorder="1" applyAlignment="1">
      <alignment horizontal="center" vertical="center"/>
    </xf>
    <xf numFmtId="0" fontId="46" fillId="35" borderId="30" xfId="0" applyFont="1" applyFill="1" applyBorder="1" applyAlignment="1">
      <alignment horizontal="left" vertical="center"/>
    </xf>
    <xf numFmtId="0" fontId="46" fillId="35" borderId="0" xfId="0" applyFont="1" applyFill="1" applyBorder="1" applyAlignment="1">
      <alignment horizontal="center" vertical="center"/>
    </xf>
    <xf numFmtId="0" fontId="46" fillId="35" borderId="33" xfId="0" applyFont="1" applyFill="1" applyBorder="1" applyAlignment="1">
      <alignment horizontal="center" vertical="center"/>
    </xf>
    <xf numFmtId="0" fontId="46" fillId="35" borderId="29" xfId="0" applyFont="1" applyFill="1" applyBorder="1" applyAlignment="1">
      <alignment horizontal="center" vertical="center"/>
    </xf>
    <xf numFmtId="0" fontId="46" fillId="35" borderId="31" xfId="0" applyFont="1" applyFill="1" applyBorder="1" applyAlignment="1">
      <alignment horizontal="center" vertical="center"/>
    </xf>
    <xf numFmtId="0" fontId="46" fillId="35" borderId="34" xfId="0" applyFont="1" applyFill="1" applyBorder="1" applyAlignment="1">
      <alignment horizontal="center" vertical="center"/>
    </xf>
    <xf numFmtId="0" fontId="46" fillId="35" borderId="32" xfId="0" applyFont="1" applyFill="1" applyBorder="1" applyAlignment="1">
      <alignment horizontal="center" vertical="center"/>
    </xf>
    <xf numFmtId="0" fontId="46" fillId="35" borderId="28" xfId="0" applyFont="1" applyFill="1" applyBorder="1" applyAlignment="1">
      <alignment horizontal="center" vertical="center"/>
    </xf>
    <xf numFmtId="0" fontId="46" fillId="35" borderId="27" xfId="0" applyFont="1" applyFill="1" applyBorder="1" applyAlignment="1">
      <alignment horizontal="center" vertical="center"/>
    </xf>
    <xf numFmtId="0" fontId="46" fillId="35" borderId="61" xfId="0" applyFont="1" applyFill="1" applyBorder="1" applyAlignment="1">
      <alignment horizontal="center" vertical="center"/>
    </xf>
    <xf numFmtId="0" fontId="46" fillId="35" borderId="47" xfId="0" applyFont="1" applyFill="1" applyBorder="1" applyAlignment="1">
      <alignment horizontal="left" vertical="center"/>
    </xf>
    <xf numFmtId="0" fontId="46" fillId="35" borderId="59" xfId="0" applyFont="1" applyFill="1" applyBorder="1" applyAlignment="1">
      <alignment horizontal="center" vertical="center"/>
    </xf>
    <xf numFmtId="0" fontId="46" fillId="35" borderId="48" xfId="0" applyFont="1" applyFill="1" applyBorder="1" applyAlignment="1">
      <alignment horizontal="center" vertical="center"/>
    </xf>
    <xf numFmtId="1" fontId="47" fillId="35" borderId="95" xfId="0" applyNumberFormat="1" applyFont="1" applyFill="1" applyBorder="1" applyAlignment="1">
      <alignment horizontal="center" vertical="center"/>
    </xf>
    <xf numFmtId="0" fontId="46" fillId="35" borderId="23" xfId="0" applyFont="1" applyFill="1" applyBorder="1" applyAlignment="1">
      <alignment vertical="center"/>
    </xf>
    <xf numFmtId="0" fontId="20" fillId="40" borderId="36" xfId="36" applyFont="1" applyFill="1" applyBorder="1" applyAlignment="1">
      <alignment horizontal="center" vertical="center"/>
    </xf>
    <xf numFmtId="0" fontId="57" fillId="40" borderId="36" xfId="36" applyFont="1" applyFill="1" applyBorder="1" applyAlignment="1">
      <alignment horizontal="center"/>
    </xf>
    <xf numFmtId="0" fontId="57" fillId="40" borderId="36" xfId="35" applyFont="1" applyFill="1" applyBorder="1" applyAlignment="1">
      <alignment horizontal="center"/>
    </xf>
    <xf numFmtId="0" fontId="57" fillId="35" borderId="67" xfId="35" applyFont="1" applyFill="1" applyBorder="1" applyAlignment="1">
      <alignment horizontal="center"/>
    </xf>
    <xf numFmtId="0" fontId="0" fillId="35" borderId="0" xfId="0" applyFont="1" applyFill="1"/>
    <xf numFmtId="0" fontId="57" fillId="35" borderId="58" xfId="35" applyFont="1" applyFill="1" applyBorder="1" applyAlignment="1">
      <alignment horizontal="center"/>
    </xf>
    <xf numFmtId="0" fontId="57" fillId="35" borderId="36" xfId="35" applyFont="1" applyFill="1" applyBorder="1" applyAlignment="1">
      <alignment horizontal="center"/>
    </xf>
    <xf numFmtId="0" fontId="57" fillId="35" borderId="68" xfId="35" applyFont="1" applyFill="1" applyBorder="1" applyAlignment="1">
      <alignment horizontal="center"/>
    </xf>
    <xf numFmtId="0" fontId="20" fillId="40" borderId="21" xfId="36" applyFont="1" applyFill="1" applyBorder="1" applyAlignment="1">
      <alignment horizontal="center" vertical="center"/>
    </xf>
    <xf numFmtId="0" fontId="57" fillId="40" borderId="21" xfId="36" applyFont="1" applyFill="1" applyBorder="1" applyAlignment="1">
      <alignment horizontal="center"/>
    </xf>
    <xf numFmtId="0" fontId="57" fillId="40" borderId="21" xfId="35" applyFont="1" applyFill="1" applyBorder="1" applyAlignment="1">
      <alignment horizontal="center"/>
    </xf>
    <xf numFmtId="0" fontId="57" fillId="35" borderId="24" xfId="35" applyFont="1" applyFill="1" applyBorder="1" applyAlignment="1">
      <alignment horizontal="center"/>
    </xf>
    <xf numFmtId="0" fontId="57" fillId="35" borderId="19" xfId="35" applyFont="1" applyFill="1" applyBorder="1" applyAlignment="1">
      <alignment horizontal="center"/>
    </xf>
    <xf numFmtId="0" fontId="57" fillId="35" borderId="22" xfId="35" applyFont="1" applyFill="1" applyBorder="1" applyAlignment="1">
      <alignment horizontal="center"/>
    </xf>
    <xf numFmtId="0" fontId="57" fillId="35" borderId="21" xfId="35" applyFont="1" applyFill="1" applyBorder="1" applyAlignment="1">
      <alignment horizontal="center"/>
    </xf>
    <xf numFmtId="0" fontId="20" fillId="35" borderId="21" xfId="36" applyFont="1" applyFill="1" applyBorder="1" applyAlignment="1">
      <alignment horizontal="center" vertical="center"/>
    </xf>
    <xf numFmtId="0" fontId="57" fillId="35" borderId="21" xfId="36" applyFont="1" applyFill="1" applyBorder="1" applyAlignment="1">
      <alignment horizontal="center"/>
    </xf>
    <xf numFmtId="0" fontId="54" fillId="35" borderId="21" xfId="0" applyFont="1" applyFill="1" applyBorder="1"/>
    <xf numFmtId="0" fontId="54" fillId="35" borderId="24" xfId="0" applyFont="1" applyFill="1" applyBorder="1" applyAlignment="1">
      <alignment horizontal="center"/>
    </xf>
    <xf numFmtId="0" fontId="54" fillId="35" borderId="19" xfId="0" applyFont="1" applyFill="1" applyBorder="1" applyAlignment="1">
      <alignment horizontal="center"/>
    </xf>
    <xf numFmtId="0" fontId="54" fillId="35" borderId="22" xfId="0" applyFont="1" applyFill="1" applyBorder="1" applyAlignment="1">
      <alignment horizontal="center"/>
    </xf>
    <xf numFmtId="0" fontId="54" fillId="35" borderId="21" xfId="0" applyFont="1" applyFill="1" applyBorder="1" applyAlignment="1">
      <alignment horizontal="center"/>
    </xf>
    <xf numFmtId="0" fontId="57" fillId="35" borderId="22" xfId="0" applyFont="1" applyFill="1" applyBorder="1" applyAlignment="1">
      <alignment horizontal="center"/>
    </xf>
    <xf numFmtId="0" fontId="46" fillId="35" borderId="106" xfId="0" applyFont="1" applyFill="1" applyBorder="1" applyAlignment="1">
      <alignment vertical="center"/>
    </xf>
    <xf numFmtId="0" fontId="20" fillId="40" borderId="75" xfId="36" applyFont="1" applyFill="1" applyBorder="1" applyAlignment="1">
      <alignment horizontal="center" vertical="center"/>
    </xf>
    <xf numFmtId="0" fontId="57" fillId="40" borderId="75" xfId="36" applyFont="1" applyFill="1" applyBorder="1" applyAlignment="1">
      <alignment horizontal="center"/>
    </xf>
    <xf numFmtId="0" fontId="57" fillId="40" borderId="75" xfId="35" applyFont="1" applyFill="1" applyBorder="1" applyAlignment="1">
      <alignment horizontal="center"/>
    </xf>
    <xf numFmtId="0" fontId="57" fillId="35" borderId="107" xfId="35" applyFont="1" applyFill="1" applyBorder="1" applyAlignment="1">
      <alignment horizontal="center"/>
    </xf>
    <xf numFmtId="0" fontId="57" fillId="35" borderId="37" xfId="35" applyFont="1" applyFill="1" applyBorder="1" applyAlignment="1">
      <alignment horizontal="center"/>
    </xf>
    <xf numFmtId="0" fontId="57" fillId="35" borderId="108" xfId="35" applyFont="1" applyFill="1" applyBorder="1" applyAlignment="1">
      <alignment horizontal="center"/>
    </xf>
    <xf numFmtId="0" fontId="57" fillId="35" borderId="38" xfId="35" applyFont="1" applyFill="1" applyBorder="1" applyAlignment="1">
      <alignment horizontal="center"/>
    </xf>
    <xf numFmtId="0" fontId="57" fillId="35" borderId="75" xfId="35" applyFont="1" applyFill="1" applyBorder="1" applyAlignment="1">
      <alignment horizontal="center"/>
    </xf>
    <xf numFmtId="0" fontId="57" fillId="35" borderId="38" xfId="36" applyFont="1" applyFill="1" applyBorder="1" applyAlignment="1">
      <alignment horizontal="center"/>
    </xf>
    <xf numFmtId="0" fontId="46" fillId="35" borderId="41" xfId="0" applyFont="1" applyFill="1" applyBorder="1" applyAlignment="1">
      <alignment vertical="center"/>
    </xf>
    <xf numFmtId="0" fontId="47" fillId="40" borderId="40" xfId="36" applyFont="1" applyFill="1" applyBorder="1" applyAlignment="1">
      <alignment horizontal="center" vertical="center"/>
    </xf>
    <xf numFmtId="0" fontId="46" fillId="40" borderId="41" xfId="36" applyFont="1" applyFill="1" applyBorder="1" applyAlignment="1">
      <alignment horizontal="center" vertical="center"/>
    </xf>
    <xf numFmtId="0" fontId="46" fillId="40" borderId="41" xfId="35" applyFont="1" applyFill="1" applyBorder="1" applyAlignment="1">
      <alignment horizontal="center" vertical="center"/>
    </xf>
    <xf numFmtId="0" fontId="46" fillId="35" borderId="109" xfId="35" applyFont="1" applyFill="1" applyBorder="1" applyAlignment="1">
      <alignment horizontal="center" vertical="center"/>
    </xf>
    <xf numFmtId="0" fontId="46" fillId="35" borderId="110" xfId="35" applyFont="1" applyFill="1" applyBorder="1" applyAlignment="1">
      <alignment horizontal="center" vertical="center"/>
    </xf>
    <xf numFmtId="0" fontId="46" fillId="35" borderId="36" xfId="35" applyFont="1" applyFill="1" applyBorder="1" applyAlignment="1">
      <alignment horizontal="center" vertical="center"/>
    </xf>
    <xf numFmtId="0" fontId="46" fillId="35" borderId="41" xfId="35" applyFont="1" applyFill="1" applyBorder="1" applyAlignment="1">
      <alignment horizontal="center" vertical="center"/>
    </xf>
    <xf numFmtId="0" fontId="46" fillId="35" borderId="111" xfId="0" applyFont="1" applyFill="1" applyBorder="1" applyAlignment="1">
      <alignment horizontal="center" vertical="center"/>
    </xf>
    <xf numFmtId="0" fontId="46" fillId="35" borderId="109" xfId="0" applyFont="1" applyFill="1" applyBorder="1" applyAlignment="1">
      <alignment horizontal="center" vertical="center"/>
    </xf>
    <xf numFmtId="0" fontId="46" fillId="35" borderId="57" xfId="0" applyFont="1" applyFill="1" applyBorder="1" applyAlignment="1">
      <alignment horizontal="center" vertical="center"/>
    </xf>
    <xf numFmtId="0" fontId="46" fillId="35" borderId="36" xfId="0" applyFont="1" applyFill="1" applyBorder="1" applyAlignment="1">
      <alignment horizontal="center" vertical="center"/>
    </xf>
    <xf numFmtId="0" fontId="46" fillId="35" borderId="112" xfId="0" applyFont="1" applyFill="1" applyBorder="1" applyAlignment="1">
      <alignment horizontal="center" vertical="center"/>
    </xf>
    <xf numFmtId="0" fontId="46" fillId="35" borderId="25" xfId="0" applyFont="1" applyFill="1" applyBorder="1" applyAlignment="1">
      <alignment vertical="center"/>
    </xf>
    <xf numFmtId="0" fontId="46" fillId="35" borderId="113" xfId="0" applyFont="1" applyFill="1" applyBorder="1" applyAlignment="1">
      <alignment horizontal="center" vertical="center"/>
    </xf>
    <xf numFmtId="0" fontId="46" fillId="35" borderId="114" xfId="0" applyFont="1" applyFill="1" applyBorder="1" applyAlignment="1">
      <alignment horizontal="center" vertical="center"/>
    </xf>
    <xf numFmtId="0" fontId="46" fillId="35" borderId="115" xfId="0" applyFont="1" applyFill="1" applyBorder="1" applyAlignment="1">
      <alignment horizontal="center" vertical="center"/>
    </xf>
    <xf numFmtId="0" fontId="46" fillId="35" borderId="116" xfId="35" applyFont="1" applyFill="1" applyBorder="1" applyAlignment="1">
      <alignment horizontal="center" vertical="center"/>
    </xf>
    <xf numFmtId="0" fontId="46" fillId="35" borderId="113" xfId="35" applyFont="1" applyFill="1" applyBorder="1" applyAlignment="1">
      <alignment horizontal="center" vertical="center"/>
    </xf>
    <xf numFmtId="0" fontId="46" fillId="35" borderId="23" xfId="35" applyFont="1" applyFill="1" applyBorder="1" applyAlignment="1">
      <alignment horizontal="center" vertical="center"/>
    </xf>
    <xf numFmtId="0" fontId="46" fillId="35" borderId="21" xfId="35" applyFont="1" applyFill="1" applyBorder="1" applyAlignment="1">
      <alignment horizontal="center" vertical="center"/>
    </xf>
    <xf numFmtId="0" fontId="46" fillId="35" borderId="116" xfId="0" applyFont="1" applyFill="1" applyBorder="1" applyAlignment="1">
      <alignment horizontal="center" vertical="center"/>
    </xf>
    <xf numFmtId="0" fontId="46" fillId="35" borderId="23" xfId="0" applyFont="1" applyFill="1" applyBorder="1" applyAlignment="1">
      <alignment horizontal="center" vertical="center"/>
    </xf>
    <xf numFmtId="0" fontId="46" fillId="35" borderId="115" xfId="35" applyFont="1" applyFill="1" applyBorder="1" applyAlignment="1">
      <alignment horizontal="center" vertical="center"/>
    </xf>
    <xf numFmtId="0" fontId="47" fillId="35" borderId="21" xfId="36" applyFont="1" applyFill="1" applyBorder="1" applyAlignment="1">
      <alignment horizontal="center" vertical="center"/>
    </xf>
    <xf numFmtId="0" fontId="46" fillId="35" borderId="21" xfId="36" applyFont="1" applyFill="1" applyBorder="1" applyAlignment="1">
      <alignment horizontal="center" vertical="center"/>
    </xf>
    <xf numFmtId="0" fontId="46" fillId="40" borderId="21" xfId="35" applyFont="1" applyFill="1" applyBorder="1" applyAlignment="1">
      <alignment horizontal="center" vertical="center"/>
    </xf>
    <xf numFmtId="0" fontId="46" fillId="35" borderId="114" xfId="35" applyFont="1" applyFill="1" applyBorder="1" applyAlignment="1">
      <alignment horizontal="center" vertical="center"/>
    </xf>
    <xf numFmtId="0" fontId="47" fillId="40" borderId="21" xfId="36" applyFont="1" applyFill="1" applyBorder="1" applyAlignment="1">
      <alignment horizontal="center" vertical="center"/>
    </xf>
    <xf numFmtId="0" fontId="46" fillId="40" borderId="21" xfId="36" applyFont="1" applyFill="1" applyBorder="1" applyAlignment="1">
      <alignment horizontal="center" vertical="center"/>
    </xf>
    <xf numFmtId="0" fontId="46" fillId="35" borderId="115" xfId="0" applyFont="1" applyFill="1" applyBorder="1"/>
    <xf numFmtId="0" fontId="46" fillId="35" borderId="75" xfId="0" applyFont="1" applyFill="1" applyBorder="1" applyAlignment="1">
      <alignment vertical="center"/>
    </xf>
    <xf numFmtId="0" fontId="47" fillId="35" borderId="75" xfId="36" applyFont="1" applyFill="1" applyBorder="1" applyAlignment="1">
      <alignment horizontal="center" vertical="center"/>
    </xf>
    <xf numFmtId="0" fontId="46" fillId="35" borderId="75" xfId="36" applyFont="1" applyFill="1" applyBorder="1" applyAlignment="1">
      <alignment horizontal="center" vertical="center"/>
    </xf>
    <xf numFmtId="0" fontId="46" fillId="40" borderId="75" xfId="35" applyFont="1" applyFill="1" applyBorder="1" applyAlignment="1">
      <alignment horizontal="center" vertical="center"/>
    </xf>
    <xf numFmtId="0" fontId="46" fillId="35" borderId="117" xfId="35" applyFont="1" applyFill="1" applyBorder="1" applyAlignment="1">
      <alignment horizontal="center" vertical="center"/>
    </xf>
    <xf numFmtId="0" fontId="46" fillId="35" borderId="118" xfId="35" applyFont="1" applyFill="1" applyBorder="1" applyAlignment="1">
      <alignment horizontal="center" vertical="center"/>
    </xf>
    <xf numFmtId="0" fontId="46" fillId="35" borderId="119" xfId="35" applyFont="1" applyFill="1" applyBorder="1" applyAlignment="1">
      <alignment horizontal="center" vertical="center"/>
    </xf>
    <xf numFmtId="0" fontId="46" fillId="35" borderId="75" xfId="35" applyFont="1" applyFill="1" applyBorder="1" applyAlignment="1">
      <alignment horizontal="center" vertical="center"/>
    </xf>
    <xf numFmtId="0" fontId="46" fillId="35" borderId="120" xfId="35" applyFont="1" applyFill="1" applyBorder="1" applyAlignment="1">
      <alignment horizontal="center" vertical="center"/>
    </xf>
    <xf numFmtId="0" fontId="46" fillId="35" borderId="79" xfId="35" applyFont="1" applyFill="1" applyBorder="1" applyAlignment="1">
      <alignment horizontal="center" vertical="center"/>
    </xf>
    <xf numFmtId="0" fontId="46" fillId="35" borderId="36" xfId="0" applyFont="1" applyFill="1" applyBorder="1" applyAlignment="1">
      <alignment vertical="center"/>
    </xf>
    <xf numFmtId="0" fontId="47" fillId="40" borderId="65" xfId="36" applyFont="1" applyFill="1" applyBorder="1" applyAlignment="1">
      <alignment horizontal="center" vertical="center"/>
    </xf>
    <xf numFmtId="0" fontId="46" fillId="40" borderId="36" xfId="36" applyFont="1" applyFill="1" applyBorder="1" applyAlignment="1">
      <alignment horizontal="center" vertical="center"/>
    </xf>
    <xf numFmtId="0" fontId="46" fillId="35" borderId="121" xfId="0" applyFont="1" applyFill="1" applyBorder="1" applyAlignment="1">
      <alignment horizontal="center" vertical="center"/>
    </xf>
    <xf numFmtId="0" fontId="46" fillId="35" borderId="122" xfId="0" applyFont="1" applyFill="1" applyBorder="1" applyAlignment="1">
      <alignment horizontal="center" vertical="center"/>
    </xf>
    <xf numFmtId="0" fontId="46" fillId="35" borderId="66" xfId="0" applyFont="1" applyFill="1" applyBorder="1" applyAlignment="1">
      <alignment horizontal="center" vertical="center"/>
    </xf>
    <xf numFmtId="0" fontId="46" fillId="35" borderId="123" xfId="0" applyFont="1" applyFill="1" applyBorder="1" applyAlignment="1">
      <alignment horizontal="center" vertical="center"/>
    </xf>
    <xf numFmtId="1" fontId="47" fillId="35" borderId="86" xfId="0" applyNumberFormat="1" applyFont="1" applyFill="1" applyBorder="1" applyAlignment="1">
      <alignment horizontal="center" vertical="center"/>
    </xf>
    <xf numFmtId="0" fontId="27" fillId="36" borderId="83" xfId="0" applyFont="1" applyFill="1" applyBorder="1" applyAlignment="1">
      <alignment horizontal="center" vertical="center"/>
    </xf>
    <xf numFmtId="0" fontId="27" fillId="36" borderId="14" xfId="0" applyFont="1" applyFill="1" applyBorder="1" applyAlignment="1">
      <alignment horizontal="center" vertical="center"/>
    </xf>
    <xf numFmtId="0" fontId="27" fillId="37" borderId="14" xfId="35" applyFont="1" applyFill="1" applyBorder="1" applyAlignment="1">
      <alignment horizontal="center" vertical="center"/>
    </xf>
    <xf numFmtId="0" fontId="27" fillId="36" borderId="17" xfId="35" applyFont="1" applyFill="1" applyBorder="1" applyAlignment="1">
      <alignment horizontal="center" vertical="center"/>
    </xf>
    <xf numFmtId="0" fontId="27" fillId="36" borderId="72" xfId="35" applyFont="1" applyFill="1" applyBorder="1" applyAlignment="1">
      <alignment horizontal="center" vertical="center"/>
    </xf>
    <xf numFmtId="0" fontId="27" fillId="36" borderId="83" xfId="35" applyFont="1" applyFill="1" applyBorder="1" applyAlignment="1">
      <alignment horizontal="center" vertical="center"/>
    </xf>
    <xf numFmtId="0" fontId="27" fillId="36" borderId="14" xfId="35" applyFont="1" applyFill="1" applyBorder="1" applyAlignment="1">
      <alignment horizontal="center" vertical="center"/>
    </xf>
    <xf numFmtId="0" fontId="54" fillId="0" borderId="0" xfId="0" applyFont="1"/>
    <xf numFmtId="0" fontId="46" fillId="35" borderId="57" xfId="0" applyFont="1" applyFill="1" applyBorder="1" applyAlignment="1">
      <alignment vertical="center"/>
    </xf>
    <xf numFmtId="0" fontId="47" fillId="0" borderId="41" xfId="0" applyFont="1" applyFill="1" applyBorder="1" applyAlignment="1">
      <alignment horizontal="left"/>
    </xf>
    <xf numFmtId="0" fontId="47" fillId="0" borderId="124" xfId="0" applyFont="1" applyFill="1" applyBorder="1" applyAlignment="1">
      <alignment horizontal="center" vertical="center"/>
    </xf>
    <xf numFmtId="0" fontId="54" fillId="0" borderId="0" xfId="0" applyFont="1" applyAlignment="1">
      <alignment vertical="center"/>
    </xf>
    <xf numFmtId="0" fontId="46" fillId="38" borderId="95" xfId="0" applyFont="1" applyFill="1" applyBorder="1" applyAlignment="1">
      <alignment horizontal="center" vertical="center"/>
    </xf>
    <xf numFmtId="0" fontId="46" fillId="38" borderId="96" xfId="0" applyFont="1" applyFill="1" applyBorder="1" applyAlignment="1">
      <alignment horizontal="center" vertical="center"/>
    </xf>
    <xf numFmtId="0" fontId="46" fillId="38" borderId="93" xfId="0" applyFont="1" applyFill="1" applyBorder="1" applyAlignment="1">
      <alignment horizontal="center" vertical="center"/>
    </xf>
    <xf numFmtId="0" fontId="46" fillId="38" borderId="97" xfId="0" applyFont="1" applyFill="1" applyBorder="1" applyAlignment="1">
      <alignment horizontal="center" vertical="center"/>
    </xf>
    <xf numFmtId="0" fontId="46" fillId="38" borderId="98" xfId="0" applyFont="1" applyFill="1" applyBorder="1" applyAlignment="1">
      <alignment horizontal="center" vertical="center"/>
    </xf>
    <xf numFmtId="0" fontId="46" fillId="38" borderId="94" xfId="0" applyFont="1" applyFill="1" applyBorder="1" applyAlignment="1">
      <alignment horizontal="center" vertical="center"/>
    </xf>
    <xf numFmtId="0" fontId="46" fillId="38" borderId="88" xfId="0" applyFont="1" applyFill="1" applyBorder="1" applyAlignment="1">
      <alignment horizontal="center" vertical="center"/>
    </xf>
    <xf numFmtId="0" fontId="46" fillId="38" borderId="86" xfId="0" applyFont="1" applyFill="1" applyBorder="1" applyAlignment="1">
      <alignment horizontal="center" vertical="center"/>
    </xf>
    <xf numFmtId="0" fontId="46" fillId="38" borderId="87" xfId="0" applyFont="1" applyFill="1" applyBorder="1" applyAlignment="1">
      <alignment horizontal="center" vertical="center"/>
    </xf>
    <xf numFmtId="0" fontId="47" fillId="0" borderId="21" xfId="0" applyFont="1" applyFill="1" applyBorder="1" applyAlignment="1">
      <alignment horizontal="left" vertical="center"/>
    </xf>
    <xf numFmtId="1" fontId="46" fillId="35" borderId="41" xfId="0" applyNumberFormat="1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vertical="center"/>
    </xf>
    <xf numFmtId="0" fontId="26" fillId="0" borderId="19" xfId="0" applyFont="1" applyFill="1" applyBorder="1" applyAlignment="1">
      <alignment vertical="center"/>
    </xf>
    <xf numFmtId="0" fontId="26" fillId="0" borderId="20" xfId="0" applyFont="1" applyFill="1" applyBorder="1" applyAlignment="1">
      <alignment vertical="center"/>
    </xf>
    <xf numFmtId="0" fontId="26" fillId="0" borderId="21" xfId="0" applyFont="1" applyFill="1" applyBorder="1" applyAlignment="1">
      <alignment vertical="center"/>
    </xf>
    <xf numFmtId="0" fontId="26" fillId="0" borderId="56" xfId="0" applyFont="1" applyFill="1" applyBorder="1" applyAlignment="1">
      <alignment vertical="center"/>
    </xf>
    <xf numFmtId="0" fontId="26" fillId="0" borderId="44" xfId="0" applyFont="1" applyFill="1" applyBorder="1" applyAlignment="1">
      <alignment vertical="center"/>
    </xf>
    <xf numFmtId="0" fontId="26" fillId="0" borderId="46" xfId="0" applyFont="1" applyFill="1" applyBorder="1" applyAlignment="1">
      <alignment vertical="center"/>
    </xf>
    <xf numFmtId="0" fontId="26" fillId="0" borderId="41" xfId="0" applyFont="1" applyFill="1" applyBorder="1" applyAlignment="1">
      <alignment vertical="center"/>
    </xf>
    <xf numFmtId="0" fontId="54" fillId="0" borderId="18" xfId="0" applyFont="1" applyFill="1" applyBorder="1" applyAlignment="1">
      <alignment horizontal="center" vertical="center"/>
    </xf>
    <xf numFmtId="0" fontId="54" fillId="0" borderId="19" xfId="0" applyFont="1" applyFill="1" applyBorder="1" applyAlignment="1">
      <alignment horizontal="center" vertical="center"/>
    </xf>
    <xf numFmtId="0" fontId="54" fillId="0" borderId="20" xfId="0" applyFont="1" applyFill="1" applyBorder="1" applyAlignment="1">
      <alignment horizontal="center" vertical="center"/>
    </xf>
    <xf numFmtId="0" fontId="54" fillId="0" borderId="21" xfId="0" applyFont="1" applyFill="1" applyBorder="1" applyAlignment="1">
      <alignment horizontal="center" vertical="center"/>
    </xf>
    <xf numFmtId="0" fontId="54" fillId="0" borderId="49" xfId="0" applyFont="1" applyFill="1" applyBorder="1" applyAlignment="1">
      <alignment horizontal="center" vertical="center"/>
    </xf>
    <xf numFmtId="0" fontId="46" fillId="35" borderId="12" xfId="0" applyFont="1" applyFill="1" applyBorder="1" applyAlignment="1">
      <alignment horizontal="center" vertical="center"/>
    </xf>
    <xf numFmtId="0" fontId="46" fillId="35" borderId="77" xfId="0" applyFont="1" applyFill="1" applyBorder="1" applyAlignment="1">
      <alignment horizontal="center" vertical="center"/>
    </xf>
    <xf numFmtId="0" fontId="26" fillId="0" borderId="66" xfId="0" applyFont="1" applyFill="1" applyBorder="1" applyAlignment="1">
      <alignment vertical="center"/>
    </xf>
    <xf numFmtId="0" fontId="26" fillId="0" borderId="68" xfId="0" applyFont="1" applyFill="1" applyBorder="1" applyAlignment="1">
      <alignment vertical="center"/>
    </xf>
    <xf numFmtId="0" fontId="26" fillId="0" borderId="135" xfId="0" applyFont="1" applyFill="1" applyBorder="1" applyAlignment="1">
      <alignment vertical="center"/>
    </xf>
    <xf numFmtId="0" fontId="26" fillId="0" borderId="36" xfId="0" applyFont="1" applyFill="1" applyBorder="1" applyAlignment="1">
      <alignment vertical="center"/>
    </xf>
    <xf numFmtId="0" fontId="26" fillId="0" borderId="23" xfId="0" applyFont="1" applyFill="1" applyBorder="1" applyAlignment="1">
      <alignment vertical="center"/>
    </xf>
    <xf numFmtId="0" fontId="26" fillId="0" borderId="0" xfId="0" applyFont="1" applyAlignment="1">
      <alignment vertical="center"/>
    </xf>
    <xf numFmtId="0" fontId="54" fillId="0" borderId="0" xfId="0" applyFont="1" applyFill="1" applyBorder="1" applyAlignment="1">
      <alignment horizontal="center" vertical="center"/>
    </xf>
    <xf numFmtId="0" fontId="54" fillId="0" borderId="61" xfId="0" applyFont="1" applyFill="1" applyBorder="1" applyAlignment="1">
      <alignment horizontal="center" vertical="center"/>
    </xf>
    <xf numFmtId="0" fontId="54" fillId="0" borderId="28" xfId="0" applyFont="1" applyFill="1" applyBorder="1" applyAlignment="1">
      <alignment horizontal="center" vertical="center"/>
    </xf>
    <xf numFmtId="0" fontId="54" fillId="0" borderId="29" xfId="0" applyFont="1" applyFill="1" applyBorder="1" applyAlignment="1">
      <alignment horizontal="center" vertical="center"/>
    </xf>
    <xf numFmtId="0" fontId="54" fillId="0" borderId="26" xfId="0" applyFont="1" applyFill="1" applyBorder="1" applyAlignment="1">
      <alignment horizontal="center" vertical="center"/>
    </xf>
    <xf numFmtId="0" fontId="54" fillId="0" borderId="41" xfId="0" applyFont="1" applyFill="1" applyBorder="1" applyAlignment="1">
      <alignment horizontal="center" vertical="center"/>
    </xf>
    <xf numFmtId="0" fontId="54" fillId="0" borderId="47" xfId="0" applyFont="1" applyFill="1" applyBorder="1" applyAlignment="1">
      <alignment horizontal="center" vertical="center"/>
    </xf>
    <xf numFmtId="0" fontId="26" fillId="0" borderId="64" xfId="0" applyFont="1" applyFill="1" applyBorder="1" applyAlignment="1">
      <alignment vertical="center"/>
    </xf>
    <xf numFmtId="0" fontId="26" fillId="0" borderId="37" xfId="0" applyFont="1" applyFill="1" applyBorder="1" applyAlignment="1">
      <alignment vertical="center"/>
    </xf>
    <xf numFmtId="0" fontId="26" fillId="0" borderId="39" xfId="0" applyFont="1" applyFill="1" applyBorder="1" applyAlignment="1">
      <alignment vertical="center"/>
    </xf>
    <xf numFmtId="0" fontId="26" fillId="0" borderId="38" xfId="0" applyFont="1" applyFill="1" applyBorder="1" applyAlignment="1">
      <alignment vertical="center"/>
    </xf>
    <xf numFmtId="0" fontId="54" fillId="0" borderId="59" xfId="0" applyFont="1" applyFill="1" applyBorder="1" applyAlignment="1">
      <alignment horizontal="center" vertical="center"/>
    </xf>
    <xf numFmtId="0" fontId="54" fillId="0" borderId="31" xfId="0" applyFont="1" applyFill="1" applyBorder="1" applyAlignment="1">
      <alignment horizontal="center" vertical="center"/>
    </xf>
    <xf numFmtId="0" fontId="54" fillId="0" borderId="30" xfId="0" applyFont="1" applyFill="1" applyBorder="1" applyAlignment="1">
      <alignment horizontal="center" vertical="center"/>
    </xf>
    <xf numFmtId="0" fontId="54" fillId="0" borderId="33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46" fillId="35" borderId="47" xfId="0" applyFont="1" applyFill="1" applyBorder="1" applyAlignment="1">
      <alignment horizontal="center" vertical="center"/>
    </xf>
    <xf numFmtId="0" fontId="26" fillId="35" borderId="26" xfId="0" applyFont="1" applyFill="1" applyBorder="1" applyAlignment="1">
      <alignment vertical="center"/>
    </xf>
    <xf numFmtId="0" fontId="26" fillId="35" borderId="27" xfId="0" applyFont="1" applyFill="1" applyBorder="1" applyAlignment="1">
      <alignment vertical="center"/>
    </xf>
    <xf numFmtId="0" fontId="26" fillId="35" borderId="28" xfId="0" applyFont="1" applyFill="1" applyBorder="1" applyAlignment="1">
      <alignment vertical="center"/>
    </xf>
    <xf numFmtId="0" fontId="26" fillId="35" borderId="29" xfId="0" applyFont="1" applyFill="1" applyBorder="1" applyAlignment="1">
      <alignment vertical="center"/>
    </xf>
    <xf numFmtId="0" fontId="26" fillId="35" borderId="33" xfId="0" applyFont="1" applyFill="1" applyBorder="1" applyAlignment="1">
      <alignment vertical="center"/>
    </xf>
    <xf numFmtId="0" fontId="26" fillId="35" borderId="0" xfId="0" applyFont="1" applyFill="1" applyBorder="1" applyAlignment="1">
      <alignment vertical="center"/>
    </xf>
    <xf numFmtId="0" fontId="26" fillId="35" borderId="20" xfId="0" applyFont="1" applyFill="1" applyBorder="1" applyAlignment="1">
      <alignment vertical="center"/>
    </xf>
    <xf numFmtId="1" fontId="47" fillId="39" borderId="14" xfId="0" applyNumberFormat="1" applyFont="1" applyFill="1" applyBorder="1" applyAlignment="1">
      <alignment horizontal="center" vertical="center"/>
    </xf>
    <xf numFmtId="0" fontId="46" fillId="0" borderId="136" xfId="0" applyFont="1" applyFill="1" applyBorder="1" applyAlignment="1">
      <alignment horizontal="center" vertical="center"/>
    </xf>
    <xf numFmtId="0" fontId="46" fillId="0" borderId="102" xfId="0" applyFont="1" applyFill="1" applyBorder="1" applyAlignment="1">
      <alignment horizontal="center" vertical="center"/>
    </xf>
    <xf numFmtId="0" fontId="26" fillId="38" borderId="88" xfId="0" applyFont="1" applyFill="1" applyBorder="1" applyAlignment="1">
      <alignment vertical="center"/>
    </xf>
    <xf numFmtId="0" fontId="52" fillId="0" borderId="12" xfId="0" applyFont="1" applyFill="1" applyBorder="1" applyAlignment="1">
      <alignment horizontal="center" vertical="center"/>
    </xf>
    <xf numFmtId="0" fontId="52" fillId="0" borderId="14" xfId="0" applyFont="1" applyFill="1" applyBorder="1" applyAlignment="1">
      <alignment horizontal="center" vertical="center"/>
    </xf>
    <xf numFmtId="0" fontId="52" fillId="0" borderId="11" xfId="0" applyFont="1" applyFill="1" applyBorder="1" applyAlignment="1">
      <alignment horizontal="center" vertical="center"/>
    </xf>
    <xf numFmtId="1" fontId="52" fillId="0" borderId="14" xfId="0" applyNumberFormat="1" applyFont="1" applyFill="1" applyBorder="1" applyAlignment="1">
      <alignment horizontal="center" vertical="center"/>
    </xf>
    <xf numFmtId="17" fontId="0" fillId="35" borderId="0" xfId="0" applyNumberFormat="1" applyFill="1"/>
    <xf numFmtId="0" fontId="27" fillId="35" borderId="0" xfId="0" applyFont="1" applyFill="1" applyAlignment="1">
      <alignment horizontal="center"/>
    </xf>
    <xf numFmtId="0" fontId="0" fillId="35" borderId="0" xfId="0" applyFont="1" applyFill="1" applyAlignment="1">
      <alignment horizontal="center"/>
    </xf>
    <xf numFmtId="0" fontId="0" fillId="35" borderId="0" xfId="0" applyFill="1" applyAlignment="1">
      <alignment horizontal="center"/>
    </xf>
    <xf numFmtId="0" fontId="0" fillId="35" borderId="0" xfId="0" applyFill="1" applyAlignment="1">
      <alignment horizontal="center" vertical="center"/>
    </xf>
    <xf numFmtId="0" fontId="0" fillId="35" borderId="0" xfId="0" applyFill="1" applyBorder="1" applyAlignment="1">
      <alignment horizontal="center" vertical="center"/>
    </xf>
    <xf numFmtId="0" fontId="0" fillId="35" borderId="0" xfId="0" applyFill="1" applyBorder="1"/>
    <xf numFmtId="0" fontId="39" fillId="26" borderId="0" xfId="0" applyFont="1" applyFill="1" applyBorder="1" applyAlignment="1">
      <alignment horizontal="left" vertical="center" shrinkToFit="1"/>
    </xf>
    <xf numFmtId="0" fontId="0" fillId="26" borderId="0" xfId="0" applyFill="1" applyBorder="1" applyAlignment="1">
      <alignment shrinkToFit="1"/>
    </xf>
    <xf numFmtId="0" fontId="51" fillId="0" borderId="74" xfId="0" applyFont="1" applyFill="1" applyBorder="1" applyAlignment="1">
      <alignment horizontal="left"/>
    </xf>
    <xf numFmtId="0" fontId="51" fillId="0" borderId="13" xfId="0" applyFont="1" applyFill="1" applyBorder="1" applyAlignment="1">
      <alignment horizontal="left"/>
    </xf>
    <xf numFmtId="0" fontId="45" fillId="0" borderId="15" xfId="0" applyFont="1" applyFill="1" applyBorder="1" applyAlignment="1">
      <alignment horizontal="left"/>
    </xf>
    <xf numFmtId="0" fontId="45" fillId="0" borderId="83" xfId="0" applyFont="1" applyFill="1" applyBorder="1" applyAlignment="1">
      <alignment horizontal="left"/>
    </xf>
    <xf numFmtId="0" fontId="51" fillId="0" borderId="15" xfId="0" applyFont="1" applyFill="1" applyBorder="1" applyAlignment="1">
      <alignment horizontal="left" wrapText="1"/>
    </xf>
    <xf numFmtId="0" fontId="51" fillId="0" borderId="83" xfId="0" applyFont="1" applyFill="1" applyBorder="1" applyAlignment="1">
      <alignment horizontal="left" wrapText="1"/>
    </xf>
    <xf numFmtId="0" fontId="51" fillId="0" borderId="15" xfId="0" applyFont="1" applyFill="1" applyBorder="1" applyAlignment="1">
      <alignment horizontal="left"/>
    </xf>
    <xf numFmtId="0" fontId="51" fillId="0" borderId="83" xfId="0" applyFont="1" applyFill="1" applyBorder="1" applyAlignment="1">
      <alignment horizontal="left"/>
    </xf>
    <xf numFmtId="0" fontId="47" fillId="0" borderId="15" xfId="0" applyFont="1" applyFill="1" applyBorder="1" applyAlignment="1">
      <alignment horizontal="center" vertical="center"/>
    </xf>
    <xf numFmtId="0" fontId="47" fillId="0" borderId="83" xfId="0" applyFont="1" applyFill="1" applyBorder="1" applyAlignment="1">
      <alignment horizontal="center" vertical="center"/>
    </xf>
    <xf numFmtId="0" fontId="47" fillId="0" borderId="16" xfId="0" applyFont="1" applyFill="1" applyBorder="1" applyAlignment="1">
      <alignment horizontal="center" vertical="center"/>
    </xf>
    <xf numFmtId="0" fontId="47" fillId="0" borderId="15" xfId="0" applyFont="1" applyFill="1" applyBorder="1" applyAlignment="1">
      <alignment horizontal="left" vertical="center"/>
    </xf>
    <xf numFmtId="0" fontId="47" fillId="0" borderId="83" xfId="0" applyFont="1" applyFill="1" applyBorder="1" applyAlignment="1">
      <alignment horizontal="left" vertical="center"/>
    </xf>
    <xf numFmtId="0" fontId="47" fillId="0" borderId="16" xfId="0" applyFont="1" applyFill="1" applyBorder="1" applyAlignment="1">
      <alignment horizontal="left" vertical="center"/>
    </xf>
    <xf numFmtId="0" fontId="47" fillId="38" borderId="15" xfId="0" applyFont="1" applyFill="1" applyBorder="1" applyAlignment="1">
      <alignment horizontal="left" vertical="center"/>
    </xf>
    <xf numFmtId="0" fontId="47" fillId="38" borderId="83" xfId="0" applyFont="1" applyFill="1" applyBorder="1" applyAlignment="1">
      <alignment horizontal="left" vertical="center"/>
    </xf>
    <xf numFmtId="0" fontId="47" fillId="38" borderId="16" xfId="0" applyFont="1" applyFill="1" applyBorder="1" applyAlignment="1">
      <alignment horizontal="left" vertical="center"/>
    </xf>
    <xf numFmtId="0" fontId="46" fillId="0" borderId="83" xfId="0" applyFont="1" applyFill="1" applyBorder="1" applyAlignment="1">
      <alignment horizontal="left"/>
    </xf>
    <xf numFmtId="0" fontId="46" fillId="0" borderId="16" xfId="0" applyFont="1" applyFill="1" applyBorder="1" applyAlignment="1">
      <alignment horizontal="left"/>
    </xf>
    <xf numFmtId="0" fontId="20" fillId="38" borderId="15" xfId="0" applyFont="1" applyFill="1" applyBorder="1" applyAlignment="1">
      <alignment horizontal="center" vertical="center"/>
    </xf>
    <xf numFmtId="0" fontId="20" fillId="38" borderId="83" xfId="0" applyFont="1" applyFill="1" applyBorder="1" applyAlignment="1">
      <alignment horizontal="center" vertical="center"/>
    </xf>
    <xf numFmtId="0" fontId="20" fillId="38" borderId="16" xfId="0" applyFont="1" applyFill="1" applyBorder="1" applyAlignment="1">
      <alignment horizontal="center" vertical="center"/>
    </xf>
    <xf numFmtId="0" fontId="21" fillId="38" borderId="125" xfId="0" applyFont="1" applyFill="1" applyBorder="1" applyAlignment="1">
      <alignment horizontal="center" vertical="center"/>
    </xf>
    <xf numFmtId="0" fontId="21" fillId="38" borderId="126" xfId="0" applyFont="1" applyFill="1" applyBorder="1" applyAlignment="1">
      <alignment horizontal="center" vertical="center"/>
    </xf>
    <xf numFmtId="0" fontId="21" fillId="38" borderId="127" xfId="0" applyFont="1" applyFill="1" applyBorder="1" applyAlignment="1">
      <alignment horizontal="center" vertical="center"/>
    </xf>
    <xf numFmtId="0" fontId="47" fillId="39" borderId="15" xfId="0" applyFont="1" applyFill="1" applyBorder="1" applyAlignment="1">
      <alignment horizontal="left" vertical="center"/>
    </xf>
    <xf numFmtId="0" fontId="47" fillId="39" borderId="83" xfId="0" applyFont="1" applyFill="1" applyBorder="1" applyAlignment="1">
      <alignment horizontal="left" vertical="center"/>
    </xf>
    <xf numFmtId="0" fontId="47" fillId="39" borderId="16" xfId="0" applyFont="1" applyFill="1" applyBorder="1" applyAlignment="1">
      <alignment horizontal="left" vertical="center"/>
    </xf>
    <xf numFmtId="0" fontId="0" fillId="39" borderId="83" xfId="0" applyFont="1" applyFill="1" applyBorder="1"/>
    <xf numFmtId="0" fontId="0" fillId="39" borderId="16" xfId="0" applyFont="1" applyFill="1" applyBorder="1"/>
    <xf numFmtId="0" fontId="47" fillId="0" borderId="93" xfId="0" applyFont="1" applyFill="1" applyBorder="1" applyAlignment="1">
      <alignment horizontal="center" vertical="center"/>
    </xf>
    <xf numFmtId="0" fontId="47" fillId="0" borderId="94" xfId="0" applyFont="1" applyFill="1" applyBorder="1" applyAlignment="1">
      <alignment horizontal="center" vertical="center"/>
    </xf>
    <xf numFmtId="0" fontId="47" fillId="0" borderId="103" xfId="0" applyFont="1" applyFill="1" applyBorder="1" applyAlignment="1">
      <alignment horizontal="center" vertical="center"/>
    </xf>
    <xf numFmtId="0" fontId="47" fillId="39" borderId="15" xfId="0" applyFont="1" applyFill="1" applyBorder="1" applyAlignment="1">
      <alignment horizontal="left"/>
    </xf>
    <xf numFmtId="0" fontId="45" fillId="39" borderId="83" xfId="0" applyFont="1" applyFill="1" applyBorder="1" applyAlignment="1">
      <alignment horizontal="left"/>
    </xf>
    <xf numFmtId="0" fontId="45" fillId="39" borderId="16" xfId="0" applyFont="1" applyFill="1" applyBorder="1" applyAlignment="1">
      <alignment horizontal="left"/>
    </xf>
    <xf numFmtId="0" fontId="55" fillId="38" borderId="129" xfId="0" applyFont="1" applyFill="1" applyBorder="1" applyAlignment="1">
      <alignment horizontal="center" vertical="center"/>
    </xf>
    <xf numFmtId="0" fontId="55" fillId="38" borderId="130" xfId="0" applyFont="1" applyFill="1" applyBorder="1" applyAlignment="1">
      <alignment horizontal="center" vertical="center"/>
    </xf>
    <xf numFmtId="0" fontId="55" fillId="38" borderId="131" xfId="0" applyFont="1" applyFill="1" applyBorder="1" applyAlignment="1">
      <alignment horizontal="center" vertical="center"/>
    </xf>
    <xf numFmtId="0" fontId="32" fillId="38" borderId="132" xfId="0" applyFont="1" applyFill="1" applyBorder="1" applyAlignment="1">
      <alignment horizontal="center" vertical="center"/>
    </xf>
    <xf numFmtId="0" fontId="32" fillId="38" borderId="133" xfId="0" applyFont="1" applyFill="1" applyBorder="1" applyAlignment="1">
      <alignment horizontal="center" vertical="center"/>
    </xf>
    <xf numFmtId="0" fontId="32" fillId="38" borderId="134" xfId="0" applyFont="1" applyFill="1" applyBorder="1" applyAlignment="1">
      <alignment horizontal="center" vertical="center"/>
    </xf>
    <xf numFmtId="0" fontId="47" fillId="39" borderId="74" xfId="0" applyFont="1" applyFill="1" applyBorder="1" applyAlignment="1">
      <alignment horizontal="left"/>
    </xf>
    <xf numFmtId="0" fontId="45" fillId="39" borderId="13" xfId="0" applyFont="1" applyFill="1" applyBorder="1" applyAlignment="1">
      <alignment horizontal="left"/>
    </xf>
    <xf numFmtId="0" fontId="45" fillId="39" borderId="11" xfId="0" applyFont="1" applyFill="1" applyBorder="1" applyAlignment="1">
      <alignment horizontal="left"/>
    </xf>
    <xf numFmtId="0" fontId="47" fillId="39" borderId="83" xfId="0" applyFont="1" applyFill="1" applyBorder="1" applyAlignment="1">
      <alignment horizontal="left"/>
    </xf>
    <xf numFmtId="0" fontId="47" fillId="39" borderId="16" xfId="0" applyFont="1" applyFill="1" applyBorder="1" applyAlignment="1">
      <alignment horizontal="left"/>
    </xf>
    <xf numFmtId="0" fontId="24" fillId="38" borderId="128" xfId="0" applyFont="1" applyFill="1" applyBorder="1" applyAlignment="1">
      <alignment horizontal="center" vertical="center" textRotation="90"/>
    </xf>
    <xf numFmtId="0" fontId="24" fillId="38" borderId="33" xfId="0" applyFont="1" applyFill="1" applyBorder="1" applyAlignment="1">
      <alignment horizontal="center" vertical="center" textRotation="90"/>
    </xf>
    <xf numFmtId="0" fontId="24" fillId="38" borderId="12" xfId="0" applyFont="1" applyFill="1" applyBorder="1" applyAlignment="1">
      <alignment horizontal="center" vertical="center" textRotation="90"/>
    </xf>
    <xf numFmtId="0" fontId="24" fillId="38" borderId="128" xfId="0" applyFont="1" applyFill="1" applyBorder="1" applyAlignment="1" applyProtection="1">
      <alignment horizontal="center" vertical="center" textRotation="90"/>
      <protection locked="0"/>
    </xf>
    <xf numFmtId="0" fontId="24" fillId="38" borderId="33" xfId="0" applyFont="1" applyFill="1" applyBorder="1" applyAlignment="1" applyProtection="1">
      <alignment horizontal="center" vertical="center" textRotation="90"/>
      <protection locked="0"/>
    </xf>
    <xf numFmtId="0" fontId="24" fillId="38" borderId="12" xfId="0" applyFont="1" applyFill="1" applyBorder="1" applyAlignment="1" applyProtection="1">
      <alignment horizontal="center" vertical="center" textRotation="90"/>
      <protection locked="0"/>
    </xf>
    <xf numFmtId="0" fontId="44" fillId="24" borderId="15" xfId="36" applyFont="1" applyFill="1" applyBorder="1" applyAlignment="1">
      <alignment horizontal="center" vertical="center" wrapText="1"/>
    </xf>
    <xf numFmtId="0" fontId="44" fillId="24" borderId="83" xfId="36" applyFont="1" applyFill="1" applyBorder="1" applyAlignment="1">
      <alignment horizontal="center" vertical="center" wrapText="1"/>
    </xf>
    <xf numFmtId="0" fontId="44" fillId="24" borderId="16" xfId="36" applyFont="1" applyFill="1" applyBorder="1" applyAlignment="1">
      <alignment horizontal="center" vertical="center" wrapText="1"/>
    </xf>
    <xf numFmtId="0" fontId="59" fillId="0" borderId="15" xfId="0" applyFont="1" applyBorder="1" applyAlignment="1">
      <alignment horizontal="center"/>
    </xf>
    <xf numFmtId="0" fontId="59" fillId="0" borderId="83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43" fillId="0" borderId="15" xfId="0" applyFont="1" applyBorder="1" applyAlignment="1">
      <alignment horizontal="center"/>
    </xf>
    <xf numFmtId="0" fontId="43" fillId="0" borderId="83" xfId="0" applyFont="1" applyBorder="1" applyAlignment="1">
      <alignment horizontal="center"/>
    </xf>
    <xf numFmtId="0" fontId="43" fillId="0" borderId="16" xfId="0" applyFont="1" applyBorder="1" applyAlignment="1">
      <alignment horizontal="center"/>
    </xf>
    <xf numFmtId="0" fontId="43" fillId="0" borderId="15" xfId="0" applyFont="1" applyBorder="1" applyAlignment="1">
      <alignment horizontal="center" vertical="center"/>
    </xf>
    <xf numFmtId="0" fontId="43" fillId="0" borderId="83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 vertical="center"/>
    </xf>
    <xf numFmtId="0" fontId="43" fillId="0" borderId="15" xfId="0" applyFont="1" applyBorder="1" applyAlignment="1">
      <alignment horizontal="center" vertical="center" wrapText="1"/>
    </xf>
    <xf numFmtId="0" fontId="43" fillId="0" borderId="83" xfId="0" applyFont="1" applyBorder="1" applyAlignment="1">
      <alignment horizontal="center" vertical="center" wrapText="1"/>
    </xf>
    <xf numFmtId="0" fontId="43" fillId="0" borderId="16" xfId="0" applyFont="1" applyBorder="1" applyAlignment="1">
      <alignment horizontal="center" vertical="center" wrapText="1"/>
    </xf>
    <xf numFmtId="0" fontId="60" fillId="24" borderId="128" xfId="36" applyFont="1" applyFill="1" applyBorder="1" applyAlignment="1">
      <alignment horizontal="center" vertical="center"/>
    </xf>
    <xf numFmtId="0" fontId="60" fillId="24" borderId="12" xfId="36" applyFont="1" applyFill="1" applyBorder="1" applyAlignment="1">
      <alignment horizontal="center" vertical="center"/>
    </xf>
    <xf numFmtId="0" fontId="55" fillId="24" borderId="128" xfId="36" applyFont="1" applyFill="1" applyBorder="1" applyAlignment="1">
      <alignment horizontal="center" vertical="center"/>
    </xf>
    <xf numFmtId="0" fontId="55" fillId="24" borderId="12" xfId="36" applyFont="1" applyFill="1" applyBorder="1" applyAlignment="1">
      <alignment horizontal="center" vertical="center"/>
    </xf>
    <xf numFmtId="0" fontId="29" fillId="24" borderId="15" xfId="36" applyFont="1" applyFill="1" applyBorder="1" applyAlignment="1">
      <alignment horizontal="center" vertical="center"/>
    </xf>
    <xf numFmtId="0" fontId="29" fillId="24" borderId="83" xfId="36" applyFont="1" applyFill="1" applyBorder="1" applyAlignment="1">
      <alignment horizontal="center" vertical="center"/>
    </xf>
    <xf numFmtId="0" fontId="29" fillId="24" borderId="16" xfId="36" applyFont="1" applyFill="1" applyBorder="1" applyAlignment="1">
      <alignment horizontal="center" vertical="center"/>
    </xf>
    <xf numFmtId="0" fontId="58" fillId="37" borderId="15" xfId="36" applyFont="1" applyFill="1" applyBorder="1" applyAlignment="1">
      <alignment horizontal="center" vertical="center"/>
    </xf>
    <xf numFmtId="0" fontId="58" fillId="37" borderId="83" xfId="36" applyFont="1" applyFill="1" applyBorder="1" applyAlignment="1">
      <alignment horizontal="center" vertical="center"/>
    </xf>
    <xf numFmtId="0" fontId="58" fillId="37" borderId="16" xfId="36" applyFont="1" applyFill="1" applyBorder="1" applyAlignment="1">
      <alignment horizontal="center" vertical="center"/>
    </xf>
    <xf numFmtId="0" fontId="27" fillId="37" borderId="15" xfId="36" applyFont="1" applyFill="1" applyBorder="1" applyAlignment="1">
      <alignment horizontal="center" vertical="center"/>
    </xf>
    <xf numFmtId="0" fontId="27" fillId="37" borderId="83" xfId="36" applyFont="1" applyFill="1" applyBorder="1" applyAlignment="1">
      <alignment horizontal="center" vertical="center"/>
    </xf>
    <xf numFmtId="0" fontId="20" fillId="37" borderId="15" xfId="36" applyFont="1" applyFill="1" applyBorder="1" applyAlignment="1">
      <alignment horizontal="center" vertical="center"/>
    </xf>
    <xf numFmtId="0" fontId="20" fillId="37" borderId="83" xfId="36" applyFont="1" applyFill="1" applyBorder="1" applyAlignment="1">
      <alignment horizontal="center" vertical="center"/>
    </xf>
    <xf numFmtId="0" fontId="20" fillId="37" borderId="16" xfId="36" applyFont="1" applyFill="1" applyBorder="1" applyAlignment="1">
      <alignment horizontal="center" vertical="center"/>
    </xf>
    <xf numFmtId="0" fontId="22" fillId="24" borderId="128" xfId="0" applyFont="1" applyFill="1" applyBorder="1" applyAlignment="1">
      <alignment horizontal="center" vertical="center" textRotation="90"/>
    </xf>
    <xf numFmtId="0" fontId="22" fillId="24" borderId="12" xfId="0" applyFont="1" applyFill="1" applyBorder="1" applyAlignment="1">
      <alignment horizontal="center" vertical="center" textRotation="90"/>
    </xf>
    <xf numFmtId="0" fontId="42" fillId="26" borderId="0" xfId="0" applyFont="1" applyFill="1" applyBorder="1" applyAlignment="1">
      <alignment horizontal="center"/>
    </xf>
    <xf numFmtId="0" fontId="60" fillId="24" borderId="128" xfId="0" applyFont="1" applyFill="1" applyBorder="1" applyAlignment="1">
      <alignment horizontal="center" vertical="center"/>
    </xf>
    <xf numFmtId="0" fontId="60" fillId="24" borderId="33" xfId="0" applyFont="1" applyFill="1" applyBorder="1" applyAlignment="1">
      <alignment horizontal="center" vertical="center"/>
    </xf>
    <xf numFmtId="0" fontId="60" fillId="24" borderId="12" xfId="0" applyFont="1" applyFill="1" applyBorder="1" applyAlignment="1">
      <alignment horizontal="center" vertical="center"/>
    </xf>
    <xf numFmtId="0" fontId="58" fillId="24" borderId="15" xfId="0" applyFont="1" applyFill="1" applyBorder="1" applyAlignment="1">
      <alignment horizontal="center" vertical="center"/>
    </xf>
    <xf numFmtId="0" fontId="58" fillId="24" borderId="83" xfId="0" applyFont="1" applyFill="1" applyBorder="1" applyAlignment="1">
      <alignment horizontal="center" vertical="center"/>
    </xf>
    <xf numFmtId="0" fontId="58" fillId="24" borderId="16" xfId="0" applyFont="1" applyFill="1" applyBorder="1" applyAlignment="1">
      <alignment horizontal="center" vertical="center"/>
    </xf>
    <xf numFmtId="0" fontId="19" fillId="24" borderId="128" xfId="0" applyFont="1" applyFill="1" applyBorder="1" applyAlignment="1">
      <alignment horizontal="center" vertical="center" textRotation="90"/>
    </xf>
    <xf numFmtId="0" fontId="19" fillId="24" borderId="12" xfId="0" applyFont="1" applyFill="1" applyBorder="1" applyAlignment="1">
      <alignment horizontal="center" vertical="center" textRotation="90"/>
    </xf>
    <xf numFmtId="0" fontId="40" fillId="30" borderId="128" xfId="0" applyFont="1" applyFill="1" applyBorder="1" applyAlignment="1" applyProtection="1">
      <alignment horizontal="center" textRotation="90"/>
      <protection locked="0"/>
    </xf>
    <xf numFmtId="0" fontId="40" fillId="30" borderId="12" xfId="0" applyFont="1" applyFill="1" applyBorder="1" applyAlignment="1" applyProtection="1">
      <alignment horizontal="center" textRotation="90"/>
      <protection locked="0"/>
    </xf>
  </cellXfs>
  <cellStyles count="44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e" xfId="34" builtinId="28" customBuiltin="1"/>
    <cellStyle name="Normalny" xfId="0" builtinId="0"/>
    <cellStyle name="Normalny_EK spec 2" xfId="35"/>
    <cellStyle name="Normalny_Zeszyt1" xfId="36"/>
    <cellStyle name="Obliczenia" xfId="37" builtinId="22" customBuiltin="1"/>
    <cellStyle name="Suma" xfId="38" builtinId="25" customBuiltin="1"/>
    <cellStyle name="Tekst objaśnienia" xfId="39" builtinId="53" customBuiltin="1"/>
    <cellStyle name="Tekst ostrzeżenia" xfId="40" builtinId="11" customBuiltin="1"/>
    <cellStyle name="Tytuł" xfId="41" builtinId="15" customBuiltin="1"/>
    <cellStyle name="Uwaga" xfId="42" builtinId="10" customBuiltin="1"/>
    <cellStyle name="Złe" xfId="43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X129"/>
  <sheetViews>
    <sheetView tabSelected="1" view="pageLayout" zoomScale="70" zoomScaleNormal="60" zoomScaleSheetLayoutView="70" zoomScalePageLayoutView="70" workbookViewId="0">
      <selection activeCell="O9" sqref="O9"/>
    </sheetView>
  </sheetViews>
  <sheetFormatPr defaultColWidth="4.7109375" defaultRowHeight="15"/>
  <cols>
    <col min="1" max="1" width="4.85546875" customWidth="1"/>
    <col min="2" max="2" width="47.140625" customWidth="1"/>
    <col min="3" max="3" width="19.7109375" style="5" customWidth="1"/>
    <col min="4" max="4" width="7.42578125" style="24" customWidth="1"/>
    <col min="5" max="5" width="6.42578125" style="12" customWidth="1"/>
    <col min="6" max="6" width="6" style="20" customWidth="1"/>
    <col min="7" max="7" width="7.42578125" style="20" customWidth="1"/>
    <col min="8" max="8" width="5.7109375" style="20" customWidth="1"/>
    <col min="9" max="9" width="6" style="20" customWidth="1"/>
    <col min="10" max="10" width="5.85546875" style="20" customWidth="1"/>
    <col min="11" max="11" width="5.5703125" style="20" customWidth="1"/>
    <col min="12" max="12" width="7.140625" style="20" customWidth="1"/>
    <col min="13" max="13" width="6.28515625" style="20" customWidth="1"/>
    <col min="14" max="15" width="5.7109375" style="20" customWidth="1"/>
    <col min="16" max="16" width="5.7109375" style="38" customWidth="1"/>
    <col min="17" max="17" width="6.7109375" style="38" customWidth="1"/>
    <col min="18" max="19" width="5.7109375" style="38" customWidth="1"/>
    <col min="20" max="20" width="5" style="38" customWidth="1"/>
    <col min="21" max="21" width="5.5703125" style="38" customWidth="1"/>
    <col min="22" max="22" width="6.7109375" style="38" customWidth="1"/>
    <col min="23" max="23" width="5.5703125" style="38" customWidth="1"/>
    <col min="24" max="24" width="4.140625" style="38" customWidth="1"/>
    <col min="25" max="25" width="6.140625" style="38" customWidth="1"/>
    <col min="26" max="26" width="4.42578125" style="38" customWidth="1"/>
    <col min="27" max="27" width="5.140625" style="38" customWidth="1"/>
    <col min="28" max="28" width="6.140625" style="38" customWidth="1"/>
    <col min="29" max="29" width="5.140625" style="38" customWidth="1"/>
    <col min="30" max="30" width="4.42578125" style="38" customWidth="1"/>
    <col min="31" max="31" width="4.5703125" style="38" customWidth="1"/>
    <col min="32" max="33" width="5.28515625" style="38" customWidth="1"/>
    <col min="34" max="34" width="6.5703125" style="38" customWidth="1"/>
    <col min="35" max="35" width="5" style="38" customWidth="1"/>
    <col min="36" max="36" width="4.28515625" style="38" customWidth="1"/>
    <col min="37" max="37" width="6.42578125" style="38" customWidth="1"/>
    <col min="38" max="38" width="5.7109375" style="39" customWidth="1"/>
    <col min="39" max="154" width="4.7109375" style="94"/>
  </cols>
  <sheetData>
    <row r="1" spans="1:154" ht="18" customHeight="1" thickBot="1">
      <c r="A1" s="572" t="s">
        <v>7</v>
      </c>
      <c r="B1" s="569" t="s">
        <v>8</v>
      </c>
      <c r="C1" s="580" t="s">
        <v>9</v>
      </c>
      <c r="D1" s="583" t="s">
        <v>10</v>
      </c>
      <c r="E1" s="580" t="s">
        <v>11</v>
      </c>
      <c r="F1" s="552" t="s">
        <v>155</v>
      </c>
      <c r="G1" s="553"/>
      <c r="H1" s="553"/>
      <c r="I1" s="553"/>
      <c r="J1" s="553"/>
      <c r="K1" s="553"/>
      <c r="L1" s="553"/>
      <c r="M1" s="553"/>
      <c r="N1" s="553"/>
      <c r="O1" s="554"/>
      <c r="P1" s="552" t="s">
        <v>26</v>
      </c>
      <c r="Q1" s="553"/>
      <c r="R1" s="553"/>
      <c r="S1" s="553"/>
      <c r="T1" s="553"/>
      <c r="U1" s="553"/>
      <c r="V1" s="553"/>
      <c r="W1" s="553"/>
      <c r="X1" s="553"/>
      <c r="Y1" s="553"/>
      <c r="Z1" s="554"/>
      <c r="AA1" s="552" t="s">
        <v>27</v>
      </c>
      <c r="AB1" s="553"/>
      <c r="AC1" s="553"/>
      <c r="AD1" s="553"/>
      <c r="AE1" s="553"/>
      <c r="AF1" s="553"/>
      <c r="AG1" s="553"/>
      <c r="AH1" s="553"/>
      <c r="AI1" s="553"/>
      <c r="AJ1" s="553"/>
      <c r="AK1" s="553"/>
      <c r="AL1" s="554"/>
    </row>
    <row r="2" spans="1:154" ht="18" customHeight="1">
      <c r="A2" s="573"/>
      <c r="B2" s="570"/>
      <c r="C2" s="581"/>
      <c r="D2" s="584"/>
      <c r="E2" s="581"/>
      <c r="F2" s="555" t="s">
        <v>1</v>
      </c>
      <c r="G2" s="556"/>
      <c r="H2" s="556"/>
      <c r="I2" s="556"/>
      <c r="J2" s="557"/>
      <c r="K2" s="555" t="s">
        <v>2</v>
      </c>
      <c r="L2" s="556"/>
      <c r="M2" s="556"/>
      <c r="N2" s="556"/>
      <c r="O2" s="557"/>
      <c r="P2" s="555" t="s">
        <v>3</v>
      </c>
      <c r="Q2" s="556"/>
      <c r="R2" s="556"/>
      <c r="S2" s="556"/>
      <c r="T2" s="557"/>
      <c r="U2" s="555" t="s">
        <v>4</v>
      </c>
      <c r="V2" s="556"/>
      <c r="W2" s="556"/>
      <c r="X2" s="556"/>
      <c r="Y2" s="556"/>
      <c r="Z2" s="557"/>
      <c r="AA2" s="555" t="s">
        <v>5</v>
      </c>
      <c r="AB2" s="556"/>
      <c r="AC2" s="556"/>
      <c r="AD2" s="556"/>
      <c r="AE2" s="556"/>
      <c r="AF2" s="557"/>
      <c r="AG2" s="555" t="s">
        <v>6</v>
      </c>
      <c r="AH2" s="556"/>
      <c r="AI2" s="556"/>
      <c r="AJ2" s="556"/>
      <c r="AK2" s="556"/>
      <c r="AL2" s="557"/>
    </row>
    <row r="3" spans="1:154" s="1" customFormat="1" ht="62.25" customHeight="1" thickBot="1">
      <c r="A3" s="574"/>
      <c r="B3" s="571"/>
      <c r="C3" s="582"/>
      <c r="D3" s="585"/>
      <c r="E3" s="582"/>
      <c r="F3" s="299" t="s">
        <v>12</v>
      </c>
      <c r="G3" s="300" t="s">
        <v>13</v>
      </c>
      <c r="H3" s="301" t="s">
        <v>139</v>
      </c>
      <c r="I3" s="302" t="s">
        <v>10</v>
      </c>
      <c r="J3" s="303" t="s">
        <v>14</v>
      </c>
      <c r="K3" s="304" t="s">
        <v>12</v>
      </c>
      <c r="L3" s="300" t="s">
        <v>13</v>
      </c>
      <c r="M3" s="301" t="s">
        <v>139</v>
      </c>
      <c r="N3" s="302" t="s">
        <v>10</v>
      </c>
      <c r="O3" s="303" t="s">
        <v>14</v>
      </c>
      <c r="P3" s="304" t="s">
        <v>12</v>
      </c>
      <c r="Q3" s="300" t="s">
        <v>13</v>
      </c>
      <c r="R3" s="301" t="s">
        <v>139</v>
      </c>
      <c r="S3" s="302" t="s">
        <v>10</v>
      </c>
      <c r="T3" s="303" t="s">
        <v>14</v>
      </c>
      <c r="U3" s="304" t="s">
        <v>12</v>
      </c>
      <c r="V3" s="300" t="s">
        <v>13</v>
      </c>
      <c r="W3" s="301" t="s">
        <v>139</v>
      </c>
      <c r="X3" s="305" t="s">
        <v>15</v>
      </c>
      <c r="Y3" s="302" t="s">
        <v>10</v>
      </c>
      <c r="Z3" s="303" t="s">
        <v>14</v>
      </c>
      <c r="AA3" s="304" t="s">
        <v>12</v>
      </c>
      <c r="AB3" s="300" t="s">
        <v>13</v>
      </c>
      <c r="AC3" s="301" t="s">
        <v>139</v>
      </c>
      <c r="AD3" s="305" t="s">
        <v>16</v>
      </c>
      <c r="AE3" s="302" t="s">
        <v>10</v>
      </c>
      <c r="AF3" s="303" t="s">
        <v>14</v>
      </c>
      <c r="AG3" s="304" t="s">
        <v>12</v>
      </c>
      <c r="AH3" s="300" t="s">
        <v>13</v>
      </c>
      <c r="AI3" s="301" t="s">
        <v>139</v>
      </c>
      <c r="AJ3" s="305" t="s">
        <v>16</v>
      </c>
      <c r="AK3" s="302" t="s">
        <v>10</v>
      </c>
      <c r="AL3" s="303" t="s">
        <v>14</v>
      </c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  <c r="EM3" s="95"/>
      <c r="EN3" s="95"/>
      <c r="EO3" s="95"/>
      <c r="EP3" s="95"/>
      <c r="EQ3" s="95"/>
      <c r="ER3" s="95"/>
      <c r="ES3" s="95"/>
      <c r="ET3" s="95"/>
      <c r="EU3" s="95"/>
      <c r="EV3" s="95"/>
      <c r="EW3" s="95"/>
      <c r="EX3" s="95"/>
    </row>
    <row r="4" spans="1:154" s="16" customFormat="1" ht="15.95" customHeight="1" thickBot="1">
      <c r="A4" s="566" t="s">
        <v>48</v>
      </c>
      <c r="B4" s="567"/>
      <c r="C4" s="567"/>
      <c r="D4" s="567"/>
      <c r="E4" s="567"/>
      <c r="F4" s="567"/>
      <c r="G4" s="567"/>
      <c r="H4" s="567"/>
      <c r="I4" s="567"/>
      <c r="J4" s="567"/>
      <c r="K4" s="567"/>
      <c r="L4" s="567"/>
      <c r="M4" s="567"/>
      <c r="N4" s="567"/>
      <c r="O4" s="567"/>
      <c r="P4" s="567"/>
      <c r="Q4" s="567"/>
      <c r="R4" s="567"/>
      <c r="S4" s="567"/>
      <c r="T4" s="567"/>
      <c r="U4" s="567"/>
      <c r="V4" s="567"/>
      <c r="W4" s="567"/>
      <c r="X4" s="567"/>
      <c r="Y4" s="567"/>
      <c r="Z4" s="567"/>
      <c r="AA4" s="567"/>
      <c r="AB4" s="567"/>
      <c r="AC4" s="567"/>
      <c r="AD4" s="567"/>
      <c r="AE4" s="567"/>
      <c r="AF4" s="567"/>
      <c r="AG4" s="567"/>
      <c r="AH4" s="567"/>
      <c r="AI4" s="567"/>
      <c r="AJ4" s="567"/>
      <c r="AK4" s="567"/>
      <c r="AL4" s="568"/>
      <c r="AM4" s="51"/>
      <c r="AN4" s="51"/>
      <c r="AO4" s="51"/>
      <c r="AP4" s="51"/>
      <c r="AQ4" s="51"/>
      <c r="AR4" s="51"/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1"/>
      <c r="CA4" s="51"/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1"/>
      <c r="DF4" s="51"/>
      <c r="DG4" s="51"/>
      <c r="DH4" s="51"/>
      <c r="DI4" s="51"/>
      <c r="DJ4" s="51"/>
      <c r="DK4" s="51"/>
      <c r="DL4" s="51"/>
      <c r="DM4" s="51"/>
      <c r="DN4" s="51"/>
      <c r="DO4" s="51"/>
      <c r="DP4" s="51"/>
      <c r="DQ4" s="51"/>
      <c r="DR4" s="51"/>
      <c r="DS4" s="51"/>
      <c r="DT4" s="51"/>
      <c r="DU4" s="51"/>
      <c r="DV4" s="51"/>
      <c r="DW4" s="51"/>
      <c r="DX4" s="51"/>
      <c r="DY4" s="51"/>
      <c r="DZ4" s="51"/>
      <c r="EA4" s="51"/>
      <c r="EB4" s="51"/>
      <c r="EC4" s="51"/>
      <c r="ED4" s="51"/>
      <c r="EE4" s="51"/>
      <c r="EF4" s="51"/>
      <c r="EG4" s="51"/>
      <c r="EH4" s="51"/>
      <c r="EI4" s="51"/>
      <c r="EJ4" s="51"/>
      <c r="EK4" s="51"/>
      <c r="EL4" s="51"/>
      <c r="EM4" s="51"/>
      <c r="EN4" s="51"/>
      <c r="EO4" s="51"/>
      <c r="EP4" s="51"/>
      <c r="EQ4" s="51"/>
      <c r="ER4" s="51"/>
      <c r="ES4" s="51"/>
      <c r="ET4" s="51"/>
      <c r="EU4" s="51"/>
      <c r="EV4" s="51"/>
      <c r="EW4" s="51"/>
      <c r="EX4" s="51"/>
    </row>
    <row r="5" spans="1:154" s="2" customFormat="1" ht="15.95" customHeight="1">
      <c r="A5" s="85" t="s">
        <v>109</v>
      </c>
      <c r="B5" s="293" t="s">
        <v>32</v>
      </c>
      <c r="C5" s="52"/>
      <c r="D5" s="58">
        <v>2</v>
      </c>
      <c r="E5" s="59">
        <v>18</v>
      </c>
      <c r="F5" s="25">
        <v>18</v>
      </c>
      <c r="G5" s="26">
        <v>18</v>
      </c>
      <c r="H5" s="27"/>
      <c r="I5" s="28">
        <v>2</v>
      </c>
      <c r="J5" s="54" t="s">
        <v>17</v>
      </c>
      <c r="K5" s="25"/>
      <c r="L5" s="26"/>
      <c r="M5" s="27"/>
      <c r="N5" s="28"/>
      <c r="O5" s="28"/>
      <c r="P5" s="55"/>
      <c r="Q5" s="56"/>
      <c r="R5" s="57"/>
      <c r="S5" s="58"/>
      <c r="T5" s="59"/>
      <c r="U5" s="25"/>
      <c r="V5" s="26"/>
      <c r="W5" s="29"/>
      <c r="X5" s="30"/>
      <c r="Y5" s="28"/>
      <c r="Z5" s="28"/>
      <c r="AA5" s="25"/>
      <c r="AB5" s="26"/>
      <c r="AC5" s="29"/>
      <c r="AD5" s="60"/>
      <c r="AE5" s="58"/>
      <c r="AF5" s="59"/>
      <c r="AG5" s="55"/>
      <c r="AH5" s="56"/>
      <c r="AI5" s="57"/>
      <c r="AJ5" s="60"/>
      <c r="AK5" s="58"/>
      <c r="AL5" s="59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</row>
    <row r="6" spans="1:154" s="2" customFormat="1" ht="15.95" customHeight="1">
      <c r="A6" s="53" t="s">
        <v>110</v>
      </c>
      <c r="B6" s="293" t="s">
        <v>66</v>
      </c>
      <c r="C6" s="52"/>
      <c r="D6" s="58">
        <v>1</v>
      </c>
      <c r="E6" s="59">
        <v>7</v>
      </c>
      <c r="F6" s="25">
        <v>7</v>
      </c>
      <c r="G6" s="26">
        <v>7</v>
      </c>
      <c r="H6" s="27"/>
      <c r="I6" s="28">
        <v>1</v>
      </c>
      <c r="J6" s="30" t="s">
        <v>18</v>
      </c>
      <c r="K6" s="25"/>
      <c r="L6" s="26"/>
      <c r="M6" s="27"/>
      <c r="N6" s="28"/>
      <c r="O6" s="28"/>
      <c r="P6" s="55"/>
      <c r="Q6" s="56"/>
      <c r="R6" s="57"/>
      <c r="S6" s="58"/>
      <c r="T6" s="59"/>
      <c r="U6" s="25"/>
      <c r="V6" s="26"/>
      <c r="W6" s="29"/>
      <c r="X6" s="30"/>
      <c r="Y6" s="28"/>
      <c r="Z6" s="28"/>
      <c r="AA6" s="25"/>
      <c r="AB6" s="26"/>
      <c r="AC6" s="29"/>
      <c r="AD6" s="60"/>
      <c r="AE6" s="58"/>
      <c r="AF6" s="59"/>
      <c r="AG6" s="55"/>
      <c r="AH6" s="56"/>
      <c r="AI6" s="57"/>
      <c r="AJ6" s="60"/>
      <c r="AK6" s="58"/>
      <c r="AL6" s="59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</row>
    <row r="7" spans="1:154" s="2" customFormat="1" ht="15.95" customHeight="1">
      <c r="A7" s="83" t="s">
        <v>111</v>
      </c>
      <c r="B7" s="288" t="s">
        <v>153</v>
      </c>
      <c r="C7" s="82"/>
      <c r="D7" s="58">
        <v>0</v>
      </c>
      <c r="E7" s="59">
        <v>0</v>
      </c>
      <c r="F7" s="25"/>
      <c r="G7" s="26"/>
      <c r="H7" s="35"/>
      <c r="I7" s="36">
        <v>0</v>
      </c>
      <c r="J7" s="64" t="s">
        <v>18</v>
      </c>
      <c r="K7" s="33"/>
      <c r="L7" s="34"/>
      <c r="M7" s="35"/>
      <c r="N7" s="36"/>
      <c r="O7" s="36"/>
      <c r="P7" s="25"/>
      <c r="Q7" s="26"/>
      <c r="R7" s="29"/>
      <c r="S7" s="28"/>
      <c r="T7" s="32"/>
      <c r="U7" s="25"/>
      <c r="V7" s="26"/>
      <c r="W7" s="26"/>
      <c r="X7" s="27"/>
      <c r="Y7" s="28"/>
      <c r="Z7" s="28"/>
      <c r="AA7" s="25"/>
      <c r="AB7" s="26"/>
      <c r="AC7" s="29"/>
      <c r="AD7" s="27"/>
      <c r="AE7" s="28"/>
      <c r="AF7" s="32"/>
      <c r="AG7" s="31"/>
      <c r="AH7" s="26"/>
      <c r="AI7" s="29"/>
      <c r="AJ7" s="27"/>
      <c r="AK7" s="28"/>
      <c r="AL7" s="32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  <c r="CP7" s="51"/>
      <c r="CQ7" s="51"/>
      <c r="CR7" s="51"/>
      <c r="CS7" s="51"/>
      <c r="CT7" s="51"/>
      <c r="CU7" s="51"/>
      <c r="CV7" s="51"/>
      <c r="CW7" s="51"/>
      <c r="CX7" s="51"/>
      <c r="CY7" s="51"/>
      <c r="CZ7" s="51"/>
      <c r="DA7" s="51"/>
      <c r="DB7" s="51"/>
      <c r="DC7" s="51"/>
      <c r="DD7" s="51"/>
      <c r="DE7" s="51"/>
      <c r="DF7" s="51"/>
      <c r="DG7" s="51"/>
      <c r="DH7" s="51"/>
      <c r="DI7" s="51"/>
      <c r="DJ7" s="51"/>
      <c r="DK7" s="51"/>
      <c r="DL7" s="51"/>
      <c r="DM7" s="51"/>
      <c r="DN7" s="51"/>
      <c r="DO7" s="51"/>
      <c r="DP7" s="51"/>
      <c r="DQ7" s="51"/>
      <c r="DR7" s="51"/>
      <c r="DS7" s="51"/>
      <c r="DT7" s="51"/>
      <c r="DU7" s="51"/>
      <c r="DV7" s="51"/>
      <c r="DW7" s="51"/>
      <c r="DX7" s="51"/>
      <c r="DY7" s="51"/>
      <c r="DZ7" s="51"/>
      <c r="EA7" s="51"/>
      <c r="EB7" s="51"/>
      <c r="EC7" s="51"/>
      <c r="ED7" s="51"/>
      <c r="EE7" s="51"/>
      <c r="EF7" s="51"/>
      <c r="EG7" s="51"/>
      <c r="EH7" s="51"/>
      <c r="EI7" s="51"/>
      <c r="EJ7" s="51"/>
      <c r="EK7" s="51"/>
      <c r="EL7" s="51"/>
      <c r="EM7" s="51"/>
      <c r="EN7" s="51"/>
      <c r="EO7" s="51"/>
      <c r="EP7" s="51"/>
      <c r="EQ7" s="51"/>
      <c r="ER7" s="51"/>
      <c r="ES7" s="51"/>
      <c r="ET7" s="51"/>
      <c r="EU7" s="51"/>
      <c r="EV7" s="51"/>
      <c r="EW7" s="51"/>
      <c r="EX7" s="51"/>
    </row>
    <row r="8" spans="1:154" s="2" customFormat="1" ht="18" customHeight="1" thickBot="1">
      <c r="A8" s="168" t="s">
        <v>123</v>
      </c>
      <c r="B8" s="292"/>
      <c r="C8" s="284"/>
      <c r="D8" s="285"/>
      <c r="E8" s="59"/>
      <c r="F8" s="25"/>
      <c r="G8" s="26"/>
      <c r="H8" s="35"/>
      <c r="I8" s="63"/>
      <c r="J8" s="64"/>
      <c r="K8" s="33"/>
      <c r="L8" s="34"/>
      <c r="M8" s="35"/>
      <c r="N8" s="36"/>
      <c r="O8" s="36"/>
      <c r="P8" s="79"/>
      <c r="Q8" s="34"/>
      <c r="R8" s="80"/>
      <c r="S8" s="36"/>
      <c r="T8" s="81"/>
      <c r="U8" s="33"/>
      <c r="V8" s="34"/>
      <c r="W8" s="80"/>
      <c r="X8" s="64"/>
      <c r="Y8" s="36"/>
      <c r="Z8" s="36"/>
      <c r="AA8" s="33"/>
      <c r="AB8" s="34"/>
      <c r="AC8" s="80"/>
      <c r="AD8" s="35"/>
      <c r="AE8" s="36"/>
      <c r="AF8" s="81"/>
      <c r="AG8" s="79"/>
      <c r="AH8" s="34"/>
      <c r="AI8" s="80"/>
      <c r="AJ8" s="35"/>
      <c r="AK8" s="36"/>
      <c r="AL8" s="8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  <c r="BR8" s="51"/>
      <c r="BS8" s="51"/>
      <c r="BT8" s="51"/>
      <c r="BU8" s="51"/>
      <c r="BV8" s="51"/>
      <c r="BW8" s="51"/>
      <c r="BX8" s="51"/>
      <c r="BY8" s="51"/>
      <c r="BZ8" s="51"/>
      <c r="CA8" s="51"/>
      <c r="CB8" s="51"/>
      <c r="CC8" s="51"/>
      <c r="CD8" s="51"/>
      <c r="CE8" s="51"/>
      <c r="CF8" s="51"/>
      <c r="CG8" s="51"/>
      <c r="CH8" s="51"/>
      <c r="CI8" s="51"/>
      <c r="CJ8" s="51"/>
      <c r="CK8" s="51"/>
      <c r="CL8" s="51"/>
      <c r="CM8" s="51"/>
      <c r="CN8" s="51"/>
      <c r="CO8" s="51"/>
      <c r="CP8" s="51"/>
      <c r="CQ8" s="51"/>
      <c r="CR8" s="51"/>
      <c r="CS8" s="51"/>
      <c r="CT8" s="51"/>
      <c r="CU8" s="51"/>
      <c r="CV8" s="51"/>
      <c r="CW8" s="51"/>
      <c r="CX8" s="51"/>
      <c r="CY8" s="51"/>
      <c r="CZ8" s="51"/>
      <c r="DA8" s="51"/>
      <c r="DB8" s="51"/>
      <c r="DC8" s="51"/>
      <c r="DD8" s="51"/>
      <c r="DE8" s="51"/>
      <c r="DF8" s="51"/>
      <c r="DG8" s="51"/>
      <c r="DH8" s="51"/>
      <c r="DI8" s="51"/>
      <c r="DJ8" s="51"/>
      <c r="DK8" s="51"/>
      <c r="DL8" s="51"/>
      <c r="DM8" s="51"/>
      <c r="DN8" s="51"/>
      <c r="DO8" s="51"/>
      <c r="DP8" s="51"/>
      <c r="DQ8" s="51"/>
      <c r="DR8" s="51"/>
      <c r="DS8" s="51"/>
      <c r="DT8" s="51"/>
      <c r="DU8" s="51"/>
      <c r="DV8" s="51"/>
      <c r="DW8" s="51"/>
      <c r="DX8" s="51"/>
      <c r="DY8" s="51"/>
      <c r="DZ8" s="51"/>
      <c r="EA8" s="51"/>
      <c r="EB8" s="51"/>
      <c r="EC8" s="51"/>
      <c r="ED8" s="51"/>
      <c r="EE8" s="51"/>
      <c r="EF8" s="51"/>
      <c r="EG8" s="51"/>
      <c r="EH8" s="51"/>
      <c r="EI8" s="51"/>
      <c r="EJ8" s="51"/>
      <c r="EK8" s="51"/>
      <c r="EL8" s="51"/>
      <c r="EM8" s="51"/>
      <c r="EN8" s="51"/>
      <c r="EO8" s="51"/>
      <c r="EP8" s="51"/>
      <c r="EQ8" s="51"/>
      <c r="ER8" s="51"/>
      <c r="ES8" s="51"/>
      <c r="ET8" s="51"/>
      <c r="EU8" s="51"/>
      <c r="EV8" s="51"/>
      <c r="EW8" s="51"/>
      <c r="EX8" s="51"/>
    </row>
    <row r="9" spans="1:154" s="15" customFormat="1" ht="24.75" customHeight="1" thickBot="1">
      <c r="A9" s="541" t="s">
        <v>19</v>
      </c>
      <c r="B9" s="542"/>
      <c r="C9" s="543"/>
      <c r="D9" s="202">
        <f t="shared" ref="D9:I9" si="0">SUM(D5:D8)</f>
        <v>3</v>
      </c>
      <c r="E9" s="201">
        <f t="shared" si="0"/>
        <v>25</v>
      </c>
      <c r="F9" s="203">
        <f t="shared" si="0"/>
        <v>25</v>
      </c>
      <c r="G9" s="204">
        <f t="shared" si="0"/>
        <v>25</v>
      </c>
      <c r="H9" s="205">
        <f t="shared" si="0"/>
        <v>0</v>
      </c>
      <c r="I9" s="206">
        <f t="shared" si="0"/>
        <v>3</v>
      </c>
      <c r="J9" s="206"/>
      <c r="K9" s="207">
        <f>SUM(K5:K8)</f>
        <v>0</v>
      </c>
      <c r="L9" s="204">
        <f>SUM(L5:L8)</f>
        <v>0</v>
      </c>
      <c r="M9" s="201">
        <f>SUM(M5:M8)</f>
        <v>0</v>
      </c>
      <c r="N9" s="201">
        <f>SUM(N5:N8)</f>
        <v>0</v>
      </c>
      <c r="O9" s="201"/>
      <c r="P9" s="207">
        <f>SUM(P5:P8)</f>
        <v>0</v>
      </c>
      <c r="Q9" s="204">
        <f>SUM(Q5:Q8)</f>
        <v>0</v>
      </c>
      <c r="R9" s="200"/>
      <c r="S9" s="206">
        <f>SUM(S5:S8)</f>
        <v>0</v>
      </c>
      <c r="T9" s="206"/>
      <c r="U9" s="207"/>
      <c r="V9" s="204"/>
      <c r="W9" s="200"/>
      <c r="X9" s="200"/>
      <c r="Y9" s="206"/>
      <c r="Z9" s="201"/>
      <c r="AA9" s="207">
        <f>SUM(AA5:AA8)</f>
        <v>0</v>
      </c>
      <c r="AB9" s="207">
        <f>SUM(AB5:AB8)</f>
        <v>0</v>
      </c>
      <c r="AC9" s="207"/>
      <c r="AD9" s="200"/>
      <c r="AE9" s="199">
        <f>SUM(AE5:AE8)</f>
        <v>0</v>
      </c>
      <c r="AF9" s="206"/>
      <c r="AG9" s="207"/>
      <c r="AH9" s="207"/>
      <c r="AI9" s="207"/>
      <c r="AJ9" s="201"/>
      <c r="AK9" s="206"/>
      <c r="AL9" s="201"/>
      <c r="AM9" s="51"/>
      <c r="AN9" s="51"/>
      <c r="AO9" s="51"/>
      <c r="AP9" s="51"/>
      <c r="AQ9" s="51"/>
      <c r="AR9" s="51"/>
      <c r="AS9" s="51"/>
      <c r="AT9" s="51"/>
      <c r="AU9" s="51"/>
      <c r="AV9" s="51"/>
      <c r="AW9" s="51"/>
      <c r="AX9" s="51"/>
      <c r="AY9" s="51"/>
      <c r="AZ9" s="51"/>
      <c r="BA9" s="51"/>
      <c r="BB9" s="51"/>
      <c r="BC9" s="51"/>
      <c r="BD9" s="51"/>
      <c r="BE9" s="51"/>
      <c r="BF9" s="51"/>
      <c r="BG9" s="51"/>
      <c r="BH9" s="51"/>
      <c r="BI9" s="51"/>
      <c r="BJ9" s="51"/>
      <c r="BK9" s="51"/>
      <c r="BL9" s="51"/>
      <c r="BM9" s="51"/>
      <c r="BN9" s="51"/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1"/>
      <c r="BZ9" s="51"/>
      <c r="CA9" s="51"/>
      <c r="CB9" s="51"/>
      <c r="CC9" s="51"/>
      <c r="CD9" s="51"/>
      <c r="CE9" s="51"/>
      <c r="CF9" s="51"/>
      <c r="CG9" s="51"/>
      <c r="CH9" s="51"/>
      <c r="CI9" s="51"/>
      <c r="CJ9" s="51"/>
      <c r="CK9" s="51"/>
      <c r="CL9" s="51"/>
      <c r="CM9" s="51"/>
      <c r="CN9" s="51"/>
      <c r="CO9" s="51"/>
      <c r="CP9" s="51"/>
      <c r="CQ9" s="51"/>
      <c r="CR9" s="51"/>
      <c r="CS9" s="51"/>
      <c r="CT9" s="51"/>
      <c r="CU9" s="51"/>
      <c r="CV9" s="51"/>
      <c r="CW9" s="51"/>
      <c r="CX9" s="51"/>
      <c r="CY9" s="51"/>
      <c r="CZ9" s="51"/>
      <c r="DA9" s="51"/>
      <c r="DB9" s="51"/>
      <c r="DC9" s="51"/>
      <c r="DD9" s="51"/>
      <c r="DE9" s="51"/>
      <c r="DF9" s="51"/>
      <c r="DG9" s="51"/>
      <c r="DH9" s="51"/>
      <c r="DI9" s="51"/>
      <c r="DJ9" s="51"/>
      <c r="DK9" s="51"/>
      <c r="DL9" s="51"/>
      <c r="DM9" s="51"/>
      <c r="DN9" s="51"/>
      <c r="DO9" s="51"/>
      <c r="DP9" s="51"/>
      <c r="DQ9" s="51"/>
      <c r="DR9" s="51"/>
      <c r="DS9" s="51"/>
      <c r="DT9" s="51"/>
      <c r="DU9" s="51"/>
      <c r="DV9" s="51"/>
      <c r="DW9" s="51"/>
      <c r="DX9" s="51"/>
      <c r="DY9" s="51"/>
      <c r="DZ9" s="51"/>
      <c r="EA9" s="51"/>
      <c r="EB9" s="51"/>
      <c r="EC9" s="51"/>
      <c r="ED9" s="51"/>
      <c r="EE9" s="51"/>
      <c r="EF9" s="51"/>
      <c r="EG9" s="51"/>
      <c r="EH9" s="51"/>
      <c r="EI9" s="51"/>
      <c r="EJ9" s="51"/>
      <c r="EK9" s="51"/>
      <c r="EL9" s="51"/>
      <c r="EM9" s="51"/>
      <c r="EN9" s="51"/>
      <c r="EO9" s="51"/>
      <c r="EP9" s="51"/>
      <c r="EQ9" s="51"/>
      <c r="ER9" s="51"/>
      <c r="ES9" s="51"/>
      <c r="ET9" s="51"/>
      <c r="EU9" s="51"/>
      <c r="EV9" s="51"/>
      <c r="EW9" s="51"/>
      <c r="EX9" s="51"/>
    </row>
    <row r="10" spans="1:154" s="15" customFormat="1" ht="15.95" customHeight="1" thickBot="1">
      <c r="A10" s="566" t="s">
        <v>162</v>
      </c>
      <c r="B10" s="578"/>
      <c r="C10" s="578"/>
      <c r="D10" s="578"/>
      <c r="E10" s="578"/>
      <c r="F10" s="578"/>
      <c r="G10" s="578"/>
      <c r="H10" s="578"/>
      <c r="I10" s="578"/>
      <c r="J10" s="578"/>
      <c r="K10" s="578"/>
      <c r="L10" s="578"/>
      <c r="M10" s="578"/>
      <c r="N10" s="578"/>
      <c r="O10" s="578"/>
      <c r="P10" s="578"/>
      <c r="Q10" s="578"/>
      <c r="R10" s="578"/>
      <c r="S10" s="578"/>
      <c r="T10" s="578"/>
      <c r="U10" s="578"/>
      <c r="V10" s="578"/>
      <c r="W10" s="578"/>
      <c r="X10" s="578"/>
      <c r="Y10" s="578"/>
      <c r="Z10" s="578"/>
      <c r="AA10" s="578"/>
      <c r="AB10" s="578"/>
      <c r="AC10" s="578"/>
      <c r="AD10" s="578"/>
      <c r="AE10" s="578"/>
      <c r="AF10" s="578"/>
      <c r="AG10" s="578"/>
      <c r="AH10" s="578"/>
      <c r="AI10" s="578"/>
      <c r="AJ10" s="578"/>
      <c r="AK10" s="578"/>
      <c r="AL10" s="579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  <c r="BW10" s="51"/>
      <c r="BX10" s="51"/>
      <c r="BY10" s="51"/>
      <c r="BZ10" s="51"/>
      <c r="CA10" s="51"/>
      <c r="CB10" s="51"/>
      <c r="CC10" s="51"/>
      <c r="CD10" s="51"/>
      <c r="CE10" s="51"/>
      <c r="CF10" s="51"/>
      <c r="CG10" s="51"/>
      <c r="CH10" s="51"/>
      <c r="CI10" s="51"/>
      <c r="CJ10" s="51"/>
      <c r="CK10" s="51"/>
      <c r="CL10" s="51"/>
      <c r="CM10" s="51"/>
      <c r="CN10" s="51"/>
      <c r="CO10" s="51"/>
      <c r="CP10" s="51"/>
      <c r="CQ10" s="51"/>
      <c r="CR10" s="51"/>
      <c r="CS10" s="51"/>
      <c r="CT10" s="51"/>
      <c r="CU10" s="51"/>
      <c r="CV10" s="51"/>
      <c r="CW10" s="51"/>
      <c r="CX10" s="51"/>
      <c r="CY10" s="51"/>
      <c r="CZ10" s="51"/>
      <c r="DA10" s="51"/>
      <c r="DB10" s="51"/>
      <c r="DC10" s="51"/>
      <c r="DD10" s="51"/>
      <c r="DE10" s="51"/>
      <c r="DF10" s="51"/>
      <c r="DG10" s="51"/>
      <c r="DH10" s="51"/>
      <c r="DI10" s="51"/>
      <c r="DJ10" s="51"/>
      <c r="DK10" s="51"/>
      <c r="DL10" s="51"/>
      <c r="DM10" s="51"/>
      <c r="DN10" s="51"/>
      <c r="DO10" s="51"/>
      <c r="DP10" s="51"/>
      <c r="DQ10" s="51"/>
      <c r="DR10" s="51"/>
      <c r="DS10" s="51"/>
      <c r="DT10" s="51"/>
      <c r="DU10" s="51"/>
      <c r="DV10" s="51"/>
      <c r="DW10" s="51"/>
      <c r="DX10" s="51"/>
      <c r="DY10" s="51"/>
      <c r="DZ10" s="51"/>
      <c r="EA10" s="51"/>
      <c r="EB10" s="51"/>
      <c r="EC10" s="51"/>
      <c r="ED10" s="51"/>
      <c r="EE10" s="51"/>
      <c r="EF10" s="51"/>
      <c r="EG10" s="51"/>
      <c r="EH10" s="51"/>
      <c r="EI10" s="51"/>
      <c r="EJ10" s="51"/>
      <c r="EK10" s="51"/>
      <c r="EL10" s="51"/>
      <c r="EM10" s="51"/>
      <c r="EN10" s="51"/>
      <c r="EO10" s="51"/>
      <c r="EP10" s="51"/>
      <c r="EQ10" s="51"/>
      <c r="ER10" s="51"/>
      <c r="ES10" s="51"/>
      <c r="ET10" s="51"/>
      <c r="EU10" s="51"/>
      <c r="EV10" s="51"/>
      <c r="EW10" s="51"/>
      <c r="EX10" s="51"/>
    </row>
    <row r="11" spans="1:154" s="15" customFormat="1" ht="15.95" customHeight="1">
      <c r="A11" s="85" t="s">
        <v>124</v>
      </c>
      <c r="B11" s="294" t="s">
        <v>159</v>
      </c>
      <c r="C11" s="208"/>
      <c r="D11" s="47">
        <v>2</v>
      </c>
      <c r="E11" s="47">
        <v>18</v>
      </c>
      <c r="F11" s="86">
        <v>18</v>
      </c>
      <c r="G11" s="76">
        <v>18</v>
      </c>
      <c r="H11" s="46"/>
      <c r="I11" s="47">
        <v>2</v>
      </c>
      <c r="J11" s="47" t="s">
        <v>17</v>
      </c>
      <c r="K11" s="86"/>
      <c r="L11" s="76"/>
      <c r="M11" s="46"/>
      <c r="N11" s="47"/>
      <c r="O11" s="47"/>
      <c r="P11" s="86"/>
      <c r="Q11" s="209"/>
      <c r="R11" s="210"/>
      <c r="S11" s="211"/>
      <c r="T11" s="211"/>
      <c r="U11" s="212"/>
      <c r="V11" s="209"/>
      <c r="W11" s="209"/>
      <c r="X11" s="210"/>
      <c r="Y11" s="211"/>
      <c r="Z11" s="211"/>
      <c r="AA11" s="212"/>
      <c r="AB11" s="209"/>
      <c r="AC11" s="209"/>
      <c r="AD11" s="210"/>
      <c r="AE11" s="211"/>
      <c r="AF11" s="211"/>
      <c r="AG11" s="212"/>
      <c r="AH11" s="209"/>
      <c r="AI11" s="209"/>
      <c r="AJ11" s="210"/>
      <c r="AK11" s="211"/>
      <c r="AL11" s="213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</row>
    <row r="12" spans="1:154" s="15" customFormat="1" ht="15.95" customHeight="1">
      <c r="A12" s="295" t="s">
        <v>125</v>
      </c>
      <c r="B12" s="288" t="s">
        <v>58</v>
      </c>
      <c r="C12" s="214"/>
      <c r="D12" s="28">
        <v>2</v>
      </c>
      <c r="E12" s="28">
        <v>18</v>
      </c>
      <c r="F12" s="25">
        <v>18</v>
      </c>
      <c r="G12" s="31">
        <v>18</v>
      </c>
      <c r="H12" s="32"/>
      <c r="I12" s="28">
        <v>2</v>
      </c>
      <c r="J12" s="28" t="s">
        <v>103</v>
      </c>
      <c r="K12" s="25"/>
      <c r="L12" s="26"/>
      <c r="M12" s="27"/>
      <c r="N12" s="28"/>
      <c r="O12" s="28"/>
      <c r="P12" s="25"/>
      <c r="Q12" s="215"/>
      <c r="R12" s="88"/>
      <c r="S12" s="216"/>
      <c r="T12" s="216"/>
      <c r="U12" s="217"/>
      <c r="V12" s="215"/>
      <c r="W12" s="215"/>
      <c r="X12" s="88"/>
      <c r="Y12" s="216"/>
      <c r="Z12" s="216"/>
      <c r="AA12" s="217"/>
      <c r="AB12" s="215"/>
      <c r="AC12" s="215"/>
      <c r="AD12" s="88"/>
      <c r="AE12" s="216"/>
      <c r="AF12" s="216"/>
      <c r="AG12" s="217"/>
      <c r="AH12" s="215"/>
      <c r="AI12" s="215"/>
      <c r="AJ12" s="88"/>
      <c r="AK12" s="216"/>
      <c r="AL12" s="218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</row>
    <row r="13" spans="1:154" s="15" customFormat="1" ht="15.95" customHeight="1" thickBot="1">
      <c r="A13" s="296" t="s">
        <v>112</v>
      </c>
      <c r="B13" s="297" t="s">
        <v>160</v>
      </c>
      <c r="C13" s="219"/>
      <c r="D13" s="158">
        <v>2</v>
      </c>
      <c r="E13" s="28">
        <v>18</v>
      </c>
      <c r="F13" s="163"/>
      <c r="G13" s="161"/>
      <c r="H13" s="164"/>
      <c r="I13" s="158"/>
      <c r="J13" s="158"/>
      <c r="K13" s="163">
        <v>18</v>
      </c>
      <c r="L13" s="161">
        <v>18</v>
      </c>
      <c r="M13" s="159"/>
      <c r="N13" s="158">
        <v>2</v>
      </c>
      <c r="O13" s="158" t="s">
        <v>17</v>
      </c>
      <c r="P13" s="163"/>
      <c r="Q13" s="221"/>
      <c r="R13" s="222"/>
      <c r="S13" s="223"/>
      <c r="T13" s="223"/>
      <c r="U13" s="224"/>
      <c r="V13" s="221"/>
      <c r="W13" s="221"/>
      <c r="X13" s="222"/>
      <c r="Y13" s="223"/>
      <c r="Z13" s="223"/>
      <c r="AA13" s="224"/>
      <c r="AB13" s="221"/>
      <c r="AC13" s="221"/>
      <c r="AD13" s="222"/>
      <c r="AE13" s="223"/>
      <c r="AF13" s="223"/>
      <c r="AG13" s="224"/>
      <c r="AH13" s="221"/>
      <c r="AI13" s="221"/>
      <c r="AJ13" s="222"/>
      <c r="AK13" s="223"/>
      <c r="AL13" s="225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</row>
    <row r="14" spans="1:154" s="15" customFormat="1" ht="24" customHeight="1" thickBot="1">
      <c r="A14" s="541" t="s">
        <v>19</v>
      </c>
      <c r="B14" s="542"/>
      <c r="C14" s="298"/>
      <c r="D14" s="206">
        <f>D11+D12+D13</f>
        <v>6</v>
      </c>
      <c r="E14" s="206">
        <f>E11+E12+E13</f>
        <v>54</v>
      </c>
      <c r="F14" s="226">
        <f>SUM(F11:F13)</f>
        <v>36</v>
      </c>
      <c r="G14" s="227">
        <f>SUM(G11:G13)</f>
        <v>36</v>
      </c>
      <c r="H14" s="227"/>
      <c r="I14" s="199">
        <f>SUM(I11:I13)</f>
        <v>4</v>
      </c>
      <c r="J14" s="206"/>
      <c r="K14" s="228">
        <f>K13</f>
        <v>18</v>
      </c>
      <c r="L14" s="204">
        <f>L13</f>
        <v>18</v>
      </c>
      <c r="M14" s="205"/>
      <c r="N14" s="226">
        <v>2</v>
      </c>
      <c r="O14" s="206"/>
      <c r="P14" s="228"/>
      <c r="Q14" s="204"/>
      <c r="R14" s="229"/>
      <c r="S14" s="199"/>
      <c r="T14" s="206"/>
      <c r="U14" s="228"/>
      <c r="V14" s="204"/>
      <c r="W14" s="204"/>
      <c r="X14" s="229"/>
      <c r="Y14" s="199"/>
      <c r="Z14" s="199"/>
      <c r="AA14" s="203"/>
      <c r="AB14" s="204"/>
      <c r="AC14" s="204"/>
      <c r="AD14" s="205"/>
      <c r="AE14" s="206"/>
      <c r="AF14" s="206"/>
      <c r="AG14" s="228"/>
      <c r="AH14" s="204"/>
      <c r="AI14" s="204"/>
      <c r="AJ14" s="205"/>
      <c r="AK14" s="199"/>
      <c r="AL14" s="206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</row>
    <row r="15" spans="1:154" s="16" customFormat="1" ht="15.95" customHeight="1" thickBot="1">
      <c r="A15" s="566" t="s">
        <v>49</v>
      </c>
      <c r="B15" s="567"/>
      <c r="C15" s="567"/>
      <c r="D15" s="567"/>
      <c r="E15" s="567"/>
      <c r="F15" s="567"/>
      <c r="G15" s="567"/>
      <c r="H15" s="567"/>
      <c r="I15" s="567"/>
      <c r="J15" s="567"/>
      <c r="K15" s="567"/>
      <c r="L15" s="567"/>
      <c r="M15" s="567"/>
      <c r="N15" s="567"/>
      <c r="O15" s="567"/>
      <c r="P15" s="567"/>
      <c r="Q15" s="567"/>
      <c r="R15" s="567"/>
      <c r="S15" s="567"/>
      <c r="T15" s="567"/>
      <c r="U15" s="567"/>
      <c r="V15" s="567"/>
      <c r="W15" s="567"/>
      <c r="X15" s="567"/>
      <c r="Y15" s="567"/>
      <c r="Z15" s="567"/>
      <c r="AA15" s="567"/>
      <c r="AB15" s="576"/>
      <c r="AC15" s="567"/>
      <c r="AD15" s="567"/>
      <c r="AE15" s="567"/>
      <c r="AF15" s="567"/>
      <c r="AG15" s="567"/>
      <c r="AH15" s="567"/>
      <c r="AI15" s="567"/>
      <c r="AJ15" s="567"/>
      <c r="AK15" s="567"/>
      <c r="AL15" s="568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</row>
    <row r="16" spans="1:154" s="2" customFormat="1" ht="15.95" customHeight="1">
      <c r="A16" s="85" t="s">
        <v>113</v>
      </c>
      <c r="B16" s="327" t="s">
        <v>35</v>
      </c>
      <c r="C16" s="328"/>
      <c r="D16" s="470">
        <v>11</v>
      </c>
      <c r="E16" s="340">
        <v>108</v>
      </c>
      <c r="F16" s="33">
        <v>108</v>
      </c>
      <c r="G16" s="34"/>
      <c r="H16" s="35">
        <v>108</v>
      </c>
      <c r="I16" s="63">
        <v>11</v>
      </c>
      <c r="J16" s="64" t="s">
        <v>17</v>
      </c>
      <c r="K16" s="33"/>
      <c r="L16" s="34"/>
      <c r="M16" s="35"/>
      <c r="N16" s="36"/>
      <c r="O16" s="36"/>
      <c r="P16" s="66"/>
      <c r="Q16" s="67"/>
      <c r="R16" s="68"/>
      <c r="S16" s="69"/>
      <c r="T16" s="69"/>
      <c r="U16" s="66"/>
      <c r="V16" s="67"/>
      <c r="W16" s="70"/>
      <c r="X16" s="68"/>
      <c r="Y16" s="69"/>
      <c r="Z16" s="69"/>
      <c r="AA16" s="66"/>
      <c r="AB16" s="67"/>
      <c r="AC16" s="70"/>
      <c r="AD16" s="68"/>
      <c r="AE16" s="69"/>
      <c r="AF16" s="69"/>
      <c r="AG16" s="66"/>
      <c r="AH16" s="67"/>
      <c r="AI16" s="70"/>
      <c r="AJ16" s="68"/>
      <c r="AK16" s="69"/>
      <c r="AL16" s="69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</row>
    <row r="17" spans="1:154" s="2" customFormat="1" ht="15.95" customHeight="1">
      <c r="A17" s="83" t="s">
        <v>114</v>
      </c>
      <c r="B17" s="327" t="s">
        <v>36</v>
      </c>
      <c r="C17" s="328"/>
      <c r="D17" s="470">
        <v>11</v>
      </c>
      <c r="E17" s="340">
        <v>72</v>
      </c>
      <c r="F17" s="33"/>
      <c r="G17" s="34"/>
      <c r="H17" s="35"/>
      <c r="I17" s="63"/>
      <c r="J17" s="64"/>
      <c r="K17" s="33">
        <v>72</v>
      </c>
      <c r="L17" s="34"/>
      <c r="M17" s="35">
        <v>72</v>
      </c>
      <c r="N17" s="71">
        <v>11</v>
      </c>
      <c r="O17" s="36" t="s">
        <v>38</v>
      </c>
      <c r="P17" s="72"/>
      <c r="Q17" s="56"/>
      <c r="R17" s="60"/>
      <c r="S17" s="58"/>
      <c r="T17" s="58"/>
      <c r="U17" s="72"/>
      <c r="V17" s="56"/>
      <c r="W17" s="57"/>
      <c r="X17" s="60"/>
      <c r="Y17" s="58"/>
      <c r="Z17" s="58"/>
      <c r="AA17" s="72"/>
      <c r="AB17" s="56"/>
      <c r="AC17" s="57"/>
      <c r="AD17" s="60"/>
      <c r="AE17" s="58"/>
      <c r="AF17" s="58"/>
      <c r="AG17" s="72"/>
      <c r="AH17" s="56"/>
      <c r="AI17" s="57"/>
      <c r="AJ17" s="60"/>
      <c r="AK17" s="58"/>
      <c r="AL17" s="58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</row>
    <row r="18" spans="1:154" s="2" customFormat="1" ht="15.95" customHeight="1">
      <c r="A18" s="83" t="s">
        <v>115</v>
      </c>
      <c r="B18" s="327" t="s">
        <v>37</v>
      </c>
      <c r="C18" s="328"/>
      <c r="D18" s="470">
        <v>11</v>
      </c>
      <c r="E18" s="340">
        <v>72</v>
      </c>
      <c r="F18" s="33"/>
      <c r="G18" s="34"/>
      <c r="H18" s="35"/>
      <c r="I18" s="63"/>
      <c r="J18" s="64"/>
      <c r="K18" s="33"/>
      <c r="L18" s="34"/>
      <c r="M18" s="35"/>
      <c r="N18" s="71"/>
      <c r="O18" s="36"/>
      <c r="P18" s="72">
        <v>72</v>
      </c>
      <c r="Q18" s="56"/>
      <c r="R18" s="60">
        <v>72</v>
      </c>
      <c r="S18" s="58">
        <v>11</v>
      </c>
      <c r="T18" s="58" t="s">
        <v>17</v>
      </c>
      <c r="U18" s="72"/>
      <c r="V18" s="56"/>
      <c r="W18" s="57"/>
      <c r="X18" s="60"/>
      <c r="Y18" s="58"/>
      <c r="Z18" s="58"/>
      <c r="AA18" s="72"/>
      <c r="AB18" s="56"/>
      <c r="AC18" s="57"/>
      <c r="AD18" s="60"/>
      <c r="AE18" s="58"/>
      <c r="AF18" s="58"/>
      <c r="AG18" s="72"/>
      <c r="AH18" s="56"/>
      <c r="AI18" s="57"/>
      <c r="AJ18" s="60"/>
      <c r="AK18" s="58"/>
      <c r="AL18" s="58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</row>
    <row r="19" spans="1:154" s="2" customFormat="1" ht="15.95" customHeight="1">
      <c r="A19" s="83" t="s">
        <v>116</v>
      </c>
      <c r="B19" s="327" t="s">
        <v>55</v>
      </c>
      <c r="C19" s="328"/>
      <c r="D19" s="470">
        <v>11</v>
      </c>
      <c r="E19" s="340">
        <v>72</v>
      </c>
      <c r="F19" s="33"/>
      <c r="G19" s="34"/>
      <c r="H19" s="35"/>
      <c r="I19" s="63"/>
      <c r="J19" s="64"/>
      <c r="K19" s="33"/>
      <c r="L19" s="34"/>
      <c r="M19" s="35"/>
      <c r="N19" s="71"/>
      <c r="O19" s="36"/>
      <c r="P19" s="72"/>
      <c r="Q19" s="56"/>
      <c r="R19" s="60"/>
      <c r="S19" s="58"/>
      <c r="T19" s="58"/>
      <c r="U19" s="72">
        <v>72</v>
      </c>
      <c r="V19" s="56"/>
      <c r="W19" s="57">
        <v>72</v>
      </c>
      <c r="X19" s="60"/>
      <c r="Y19" s="58">
        <v>11</v>
      </c>
      <c r="Z19" s="58" t="s">
        <v>38</v>
      </c>
      <c r="AA19" s="72"/>
      <c r="AB19" s="56"/>
      <c r="AC19" s="57"/>
      <c r="AD19" s="60"/>
      <c r="AE19" s="58"/>
      <c r="AF19" s="58"/>
      <c r="AG19" s="72"/>
      <c r="AH19" s="56"/>
      <c r="AI19" s="57"/>
      <c r="AJ19" s="60"/>
      <c r="AK19" s="58"/>
      <c r="AL19" s="58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</row>
    <row r="20" spans="1:154" s="2" customFormat="1" ht="15.95" customHeight="1">
      <c r="A20" s="83" t="s">
        <v>117</v>
      </c>
      <c r="B20" s="327" t="s">
        <v>56</v>
      </c>
      <c r="C20" s="329"/>
      <c r="D20" s="339">
        <v>11</v>
      </c>
      <c r="E20" s="343">
        <v>72</v>
      </c>
      <c r="F20" s="25"/>
      <c r="G20" s="26"/>
      <c r="H20" s="27"/>
      <c r="I20" s="28"/>
      <c r="J20" s="28"/>
      <c r="K20" s="25"/>
      <c r="L20" s="26"/>
      <c r="M20" s="27"/>
      <c r="N20" s="54"/>
      <c r="O20" s="28"/>
      <c r="P20" s="25"/>
      <c r="Q20" s="26"/>
      <c r="R20" s="27"/>
      <c r="S20" s="28"/>
      <c r="T20" s="28"/>
      <c r="U20" s="25"/>
      <c r="V20" s="26"/>
      <c r="W20" s="29"/>
      <c r="X20" s="27"/>
      <c r="Y20" s="28"/>
      <c r="Z20" s="28"/>
      <c r="AA20" s="72">
        <v>72</v>
      </c>
      <c r="AB20" s="56"/>
      <c r="AC20" s="57">
        <v>72</v>
      </c>
      <c r="AD20" s="60"/>
      <c r="AE20" s="58">
        <v>11</v>
      </c>
      <c r="AF20" s="58" t="s">
        <v>17</v>
      </c>
      <c r="AG20" s="72"/>
      <c r="AH20" s="56"/>
      <c r="AI20" s="57"/>
      <c r="AJ20" s="60"/>
      <c r="AK20" s="58"/>
      <c r="AL20" s="58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</row>
    <row r="21" spans="1:154" s="2" customFormat="1" ht="15.95" customHeight="1">
      <c r="A21" s="83" t="s">
        <v>118</v>
      </c>
      <c r="B21" s="327" t="s">
        <v>57</v>
      </c>
      <c r="C21" s="330"/>
      <c r="D21" s="339">
        <v>10</v>
      </c>
      <c r="E21" s="343">
        <v>72</v>
      </c>
      <c r="F21" s="25"/>
      <c r="G21" s="26"/>
      <c r="H21" s="27"/>
      <c r="I21" s="28"/>
      <c r="J21" s="28"/>
      <c r="K21" s="25"/>
      <c r="L21" s="26"/>
      <c r="M21" s="27"/>
      <c r="N21" s="54"/>
      <c r="O21" s="28"/>
      <c r="P21" s="25"/>
      <c r="Q21" s="26"/>
      <c r="R21" s="27"/>
      <c r="S21" s="28"/>
      <c r="T21" s="28"/>
      <c r="U21" s="72"/>
      <c r="V21" s="56"/>
      <c r="W21" s="57"/>
      <c r="X21" s="60"/>
      <c r="Y21" s="58"/>
      <c r="Z21" s="58"/>
      <c r="AA21" s="72"/>
      <c r="AB21" s="56"/>
      <c r="AC21" s="57"/>
      <c r="AD21" s="60"/>
      <c r="AE21" s="58"/>
      <c r="AF21" s="58"/>
      <c r="AG21" s="72">
        <v>72</v>
      </c>
      <c r="AH21" s="56"/>
      <c r="AI21" s="57">
        <v>72</v>
      </c>
      <c r="AJ21" s="60"/>
      <c r="AK21" s="58">
        <v>10</v>
      </c>
      <c r="AL21" s="58" t="s">
        <v>39</v>
      </c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1"/>
      <c r="BP21" s="51"/>
      <c r="BQ21" s="51"/>
      <c r="BR21" s="51"/>
      <c r="BS21" s="51"/>
      <c r="BT21" s="51"/>
      <c r="BU21" s="51"/>
      <c r="BV21" s="51"/>
      <c r="BW21" s="51"/>
      <c r="BX21" s="51"/>
      <c r="BY21" s="51"/>
      <c r="BZ21" s="51"/>
      <c r="CA21" s="51"/>
      <c r="CB21" s="51"/>
      <c r="CC21" s="51"/>
      <c r="CD21" s="51"/>
      <c r="CE21" s="51"/>
      <c r="CF21" s="51"/>
      <c r="CG21" s="51"/>
      <c r="CH21" s="51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51"/>
      <c r="CV21" s="51"/>
      <c r="CW21" s="51"/>
      <c r="CX21" s="51"/>
      <c r="CY21" s="51"/>
      <c r="CZ21" s="51"/>
      <c r="DA21" s="51"/>
      <c r="DB21" s="51"/>
      <c r="DC21" s="51"/>
      <c r="DD21" s="51"/>
      <c r="DE21" s="51"/>
      <c r="DF21" s="51"/>
      <c r="DG21" s="51"/>
      <c r="DH21" s="51"/>
      <c r="DI21" s="51"/>
      <c r="DJ21" s="51"/>
      <c r="DK21" s="51"/>
      <c r="DL21" s="51"/>
      <c r="DM21" s="51"/>
      <c r="DN21" s="51"/>
      <c r="DO21" s="51"/>
      <c r="DP21" s="51"/>
      <c r="DQ21" s="51"/>
      <c r="DR21" s="51"/>
      <c r="DS21" s="51"/>
      <c r="DT21" s="51"/>
      <c r="DU21" s="51"/>
      <c r="DV21" s="51"/>
      <c r="DW21" s="51"/>
      <c r="DX21" s="51"/>
      <c r="DY21" s="51"/>
      <c r="DZ21" s="51"/>
      <c r="EA21" s="51"/>
      <c r="EB21" s="51"/>
      <c r="EC21" s="51"/>
      <c r="ED21" s="51"/>
      <c r="EE21" s="51"/>
      <c r="EF21" s="51"/>
      <c r="EG21" s="51"/>
      <c r="EH21" s="51"/>
      <c r="EI21" s="51"/>
      <c r="EJ21" s="51"/>
      <c r="EK21" s="51"/>
      <c r="EL21" s="51"/>
      <c r="EM21" s="51"/>
      <c r="EN21" s="51"/>
      <c r="EO21" s="51"/>
      <c r="EP21" s="51"/>
      <c r="EQ21" s="51"/>
      <c r="ER21" s="51"/>
      <c r="ES21" s="51"/>
      <c r="ET21" s="51"/>
      <c r="EU21" s="51"/>
      <c r="EV21" s="51"/>
      <c r="EW21" s="51"/>
      <c r="EX21" s="51"/>
    </row>
    <row r="22" spans="1:154" s="2" customFormat="1" ht="15.95" customHeight="1">
      <c r="A22" s="83" t="s">
        <v>119</v>
      </c>
      <c r="B22" s="327" t="s">
        <v>165</v>
      </c>
      <c r="C22" s="330"/>
      <c r="D22" s="339">
        <v>3</v>
      </c>
      <c r="E22" s="343">
        <v>18</v>
      </c>
      <c r="F22" s="25">
        <v>18</v>
      </c>
      <c r="G22" s="26"/>
      <c r="H22" s="27">
        <v>18</v>
      </c>
      <c r="I22" s="28">
        <v>3</v>
      </c>
      <c r="J22" s="32" t="s">
        <v>17</v>
      </c>
      <c r="K22" s="25"/>
      <c r="L22" s="26"/>
      <c r="M22" s="27"/>
      <c r="N22" s="54"/>
      <c r="O22" s="28"/>
      <c r="P22" s="31"/>
      <c r="Q22" s="26"/>
      <c r="R22" s="30"/>
      <c r="S22" s="28"/>
      <c r="T22" s="32"/>
      <c r="U22" s="55"/>
      <c r="V22" s="56"/>
      <c r="W22" s="26"/>
      <c r="X22" s="75"/>
      <c r="Y22" s="58"/>
      <c r="Z22" s="59"/>
      <c r="AA22" s="72"/>
      <c r="AB22" s="56"/>
      <c r="AC22" s="57"/>
      <c r="AD22" s="60"/>
      <c r="AE22" s="58"/>
      <c r="AF22" s="58"/>
      <c r="AG22" s="72"/>
      <c r="AH22" s="56"/>
      <c r="AI22" s="57"/>
      <c r="AJ22" s="60"/>
      <c r="AK22" s="58"/>
      <c r="AL22" s="58"/>
      <c r="AM22" s="51"/>
      <c r="AN22" s="51"/>
      <c r="AO22" s="51"/>
      <c r="AP22" s="51"/>
      <c r="AQ22" s="51"/>
      <c r="AR22" s="51"/>
      <c r="AS22" s="51"/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51"/>
      <c r="EI22" s="51"/>
      <c r="EJ22" s="51"/>
      <c r="EK22" s="51"/>
      <c r="EL22" s="51"/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</row>
    <row r="23" spans="1:154" s="2" customFormat="1" ht="15.95" customHeight="1">
      <c r="A23" s="83" t="s">
        <v>120</v>
      </c>
      <c r="B23" s="327" t="s">
        <v>166</v>
      </c>
      <c r="C23" s="331"/>
      <c r="D23" s="339">
        <v>3</v>
      </c>
      <c r="E23" s="343">
        <v>18</v>
      </c>
      <c r="F23" s="471"/>
      <c r="G23" s="472"/>
      <c r="H23" s="473"/>
      <c r="I23" s="474"/>
      <c r="J23" s="474"/>
      <c r="K23" s="25">
        <v>18</v>
      </c>
      <c r="L23" s="26"/>
      <c r="M23" s="27">
        <v>18</v>
      </c>
      <c r="N23" s="28">
        <v>3</v>
      </c>
      <c r="O23" s="28" t="s">
        <v>17</v>
      </c>
      <c r="P23" s="31"/>
      <c r="Q23" s="26"/>
      <c r="R23" s="30"/>
      <c r="S23" s="28"/>
      <c r="T23" s="32"/>
      <c r="U23" s="31"/>
      <c r="V23" s="26"/>
      <c r="W23" s="26"/>
      <c r="X23" s="30"/>
      <c r="Y23" s="28"/>
      <c r="Z23" s="32"/>
      <c r="AA23" s="25"/>
      <c r="AB23" s="26"/>
      <c r="AC23" s="29"/>
      <c r="AD23" s="27"/>
      <c r="AE23" s="28"/>
      <c r="AF23" s="28"/>
      <c r="AG23" s="25"/>
      <c r="AH23" s="26"/>
      <c r="AI23" s="29"/>
      <c r="AJ23" s="27"/>
      <c r="AK23" s="28"/>
      <c r="AL23" s="28"/>
      <c r="AM23" s="51"/>
      <c r="AN23" s="51"/>
      <c r="AO23" s="51"/>
      <c r="AP23" s="51"/>
      <c r="AQ23" s="51"/>
      <c r="AR23" s="51"/>
      <c r="AS23" s="51"/>
      <c r="AT23" s="51"/>
      <c r="AU23" s="51"/>
      <c r="AV23" s="51"/>
      <c r="AW23" s="51"/>
      <c r="AX23" s="51"/>
      <c r="AY23" s="51"/>
      <c r="AZ23" s="51"/>
      <c r="BA23" s="51"/>
      <c r="BB23" s="51"/>
      <c r="BC23" s="51"/>
      <c r="BD23" s="51"/>
      <c r="BE23" s="51"/>
      <c r="BF23" s="51"/>
      <c r="BG23" s="51"/>
      <c r="BH23" s="51"/>
      <c r="BI23" s="51"/>
      <c r="BJ23" s="51"/>
      <c r="BK23" s="51"/>
      <c r="BL23" s="51"/>
      <c r="BM23" s="51"/>
      <c r="BN23" s="51"/>
      <c r="BO23" s="51"/>
      <c r="BP23" s="51"/>
      <c r="BQ23" s="51"/>
      <c r="BR23" s="51"/>
      <c r="BS23" s="51"/>
      <c r="BT23" s="51"/>
      <c r="BU23" s="51"/>
      <c r="BV23" s="51"/>
      <c r="BW23" s="51"/>
      <c r="BX23" s="51"/>
      <c r="BY23" s="51"/>
      <c r="BZ23" s="51"/>
      <c r="CA23" s="51"/>
      <c r="CB23" s="51"/>
      <c r="CC23" s="51"/>
      <c r="CD23" s="51"/>
      <c r="CE23" s="51"/>
      <c r="CF23" s="51"/>
      <c r="CG23" s="51"/>
      <c r="CH23" s="51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51"/>
      <c r="CV23" s="51"/>
      <c r="CW23" s="51"/>
      <c r="CX23" s="51"/>
      <c r="CY23" s="51"/>
      <c r="CZ23" s="51"/>
      <c r="DA23" s="51"/>
      <c r="DB23" s="51"/>
      <c r="DC23" s="51"/>
      <c r="DD23" s="51"/>
      <c r="DE23" s="51"/>
      <c r="DF23" s="51"/>
      <c r="DG23" s="51"/>
      <c r="DH23" s="51"/>
      <c r="DI23" s="51"/>
      <c r="DJ23" s="51"/>
      <c r="DK23" s="51"/>
      <c r="DL23" s="51"/>
      <c r="DM23" s="51"/>
      <c r="DN23" s="51"/>
      <c r="DO23" s="51"/>
      <c r="DP23" s="51"/>
      <c r="DQ23" s="51"/>
      <c r="DR23" s="51"/>
      <c r="DS23" s="51"/>
      <c r="DT23" s="51"/>
      <c r="DU23" s="51"/>
      <c r="DV23" s="51"/>
      <c r="DW23" s="51"/>
      <c r="DX23" s="51"/>
      <c r="DY23" s="51"/>
      <c r="DZ23" s="51"/>
      <c r="EA23" s="51"/>
      <c r="EB23" s="51"/>
      <c r="EC23" s="51"/>
      <c r="ED23" s="51"/>
      <c r="EE23" s="51"/>
      <c r="EF23" s="51"/>
      <c r="EG23" s="51"/>
      <c r="EH23" s="51"/>
      <c r="EI23" s="51"/>
      <c r="EJ23" s="51"/>
      <c r="EK23" s="51"/>
      <c r="EL23" s="51"/>
      <c r="EM23" s="51"/>
      <c r="EN23" s="51"/>
      <c r="EO23" s="51"/>
      <c r="EP23" s="51"/>
      <c r="EQ23" s="51"/>
      <c r="ER23" s="51"/>
      <c r="ES23" s="51"/>
      <c r="ET23" s="51"/>
      <c r="EU23" s="51"/>
      <c r="EV23" s="51"/>
      <c r="EW23" s="51"/>
      <c r="EX23" s="51"/>
    </row>
    <row r="24" spans="1:154" s="2" customFormat="1" ht="15.95" customHeight="1">
      <c r="A24" s="83" t="s">
        <v>121</v>
      </c>
      <c r="B24" s="327" t="s">
        <v>167</v>
      </c>
      <c r="C24" s="330"/>
      <c r="D24" s="339">
        <v>3</v>
      </c>
      <c r="E24" s="343">
        <v>18</v>
      </c>
      <c r="F24" s="475"/>
      <c r="G24" s="476"/>
      <c r="H24" s="477"/>
      <c r="I24" s="478"/>
      <c r="J24" s="478"/>
      <c r="K24" s="25">
        <v>18</v>
      </c>
      <c r="L24" s="26"/>
      <c r="M24" s="27">
        <v>18</v>
      </c>
      <c r="N24" s="28">
        <v>3</v>
      </c>
      <c r="O24" s="32" t="s">
        <v>17</v>
      </c>
      <c r="P24" s="31"/>
      <c r="Q24" s="26"/>
      <c r="R24" s="30"/>
      <c r="S24" s="28"/>
      <c r="T24" s="32"/>
      <c r="U24" s="31"/>
      <c r="V24" s="26"/>
      <c r="W24" s="26"/>
      <c r="X24" s="30"/>
      <c r="Y24" s="28"/>
      <c r="Z24" s="32"/>
      <c r="AA24" s="25"/>
      <c r="AB24" s="26"/>
      <c r="AC24" s="29"/>
      <c r="AD24" s="27"/>
      <c r="AE24" s="28"/>
      <c r="AF24" s="28"/>
      <c r="AG24" s="25"/>
      <c r="AH24" s="26"/>
      <c r="AI24" s="29"/>
      <c r="AJ24" s="27"/>
      <c r="AK24" s="28"/>
      <c r="AL24" s="28"/>
      <c r="AM24" s="51"/>
      <c r="AN24" s="51"/>
      <c r="AO24" s="51"/>
      <c r="AP24" s="51"/>
      <c r="AQ24" s="51"/>
      <c r="AR24" s="51"/>
      <c r="AS24" s="51"/>
      <c r="AT24" s="51"/>
      <c r="AU24" s="51"/>
      <c r="AV24" s="51"/>
      <c r="AW24" s="51"/>
      <c r="AX24" s="51"/>
      <c r="AY24" s="51"/>
      <c r="AZ24" s="51"/>
      <c r="BA24" s="51"/>
      <c r="BB24" s="51"/>
      <c r="BC24" s="51"/>
      <c r="BD24" s="51"/>
      <c r="BE24" s="51"/>
      <c r="BF24" s="51"/>
      <c r="BG24" s="51"/>
      <c r="BH24" s="51"/>
      <c r="BI24" s="51"/>
      <c r="BJ24" s="51"/>
      <c r="BK24" s="51"/>
      <c r="BL24" s="51"/>
      <c r="BM24" s="51"/>
      <c r="BN24" s="51"/>
      <c r="BO24" s="51"/>
      <c r="BP24" s="51"/>
      <c r="BQ24" s="51"/>
      <c r="BR24" s="51"/>
      <c r="BS24" s="51"/>
      <c r="BT24" s="51"/>
      <c r="BU24" s="51"/>
      <c r="BV24" s="51"/>
      <c r="BW24" s="51"/>
      <c r="BX24" s="51"/>
      <c r="BY24" s="51"/>
      <c r="BZ24" s="51"/>
      <c r="CA24" s="51"/>
      <c r="CB24" s="51"/>
      <c r="CC24" s="51"/>
      <c r="CD24" s="51"/>
      <c r="CE24" s="51"/>
      <c r="CF24" s="51"/>
      <c r="CG24" s="51"/>
      <c r="CH24" s="51"/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51"/>
      <c r="CV24" s="51"/>
      <c r="CW24" s="51"/>
      <c r="CX24" s="51"/>
      <c r="CY24" s="51"/>
      <c r="CZ24" s="51"/>
      <c r="DA24" s="51"/>
      <c r="DB24" s="51"/>
      <c r="DC24" s="51"/>
      <c r="DD24" s="51"/>
      <c r="DE24" s="51"/>
      <c r="DF24" s="51"/>
      <c r="DG24" s="51"/>
      <c r="DH24" s="51"/>
      <c r="DI24" s="51"/>
      <c r="DJ24" s="51"/>
      <c r="DK24" s="51"/>
      <c r="DL24" s="51"/>
      <c r="DM24" s="51"/>
      <c r="DN24" s="51"/>
      <c r="DO24" s="51"/>
      <c r="DP24" s="51"/>
      <c r="DQ24" s="51"/>
      <c r="DR24" s="51"/>
      <c r="DS24" s="51"/>
      <c r="DT24" s="51"/>
      <c r="DU24" s="51"/>
      <c r="DV24" s="51"/>
      <c r="DW24" s="51"/>
      <c r="DX24" s="51"/>
      <c r="DY24" s="51"/>
      <c r="DZ24" s="51"/>
      <c r="EA24" s="51"/>
      <c r="EB24" s="51"/>
      <c r="EC24" s="51"/>
      <c r="ED24" s="51"/>
      <c r="EE24" s="51"/>
      <c r="EF24" s="51"/>
      <c r="EG24" s="51"/>
      <c r="EH24" s="51"/>
      <c r="EI24" s="51"/>
      <c r="EJ24" s="51"/>
      <c r="EK24" s="51"/>
      <c r="EL24" s="51"/>
      <c r="EM24" s="51"/>
      <c r="EN24" s="51"/>
      <c r="EO24" s="51"/>
      <c r="EP24" s="51"/>
      <c r="EQ24" s="51"/>
      <c r="ER24" s="51"/>
      <c r="ES24" s="51"/>
      <c r="ET24" s="51"/>
      <c r="EU24" s="51"/>
      <c r="EV24" s="51"/>
      <c r="EW24" s="51"/>
      <c r="EX24" s="51"/>
    </row>
    <row r="25" spans="1:154" s="2" customFormat="1" ht="15.95" customHeight="1">
      <c r="A25" s="83" t="s">
        <v>122</v>
      </c>
      <c r="B25" s="327" t="s">
        <v>94</v>
      </c>
      <c r="C25" s="331"/>
      <c r="D25" s="342">
        <v>6</v>
      </c>
      <c r="E25" s="343">
        <v>36</v>
      </c>
      <c r="F25" s="479">
        <v>36</v>
      </c>
      <c r="G25" s="480"/>
      <c r="H25" s="481">
        <v>36</v>
      </c>
      <c r="I25" s="482">
        <v>6</v>
      </c>
      <c r="J25" s="483" t="s">
        <v>17</v>
      </c>
      <c r="K25" s="25"/>
      <c r="L25" s="26"/>
      <c r="M25" s="27"/>
      <c r="N25" s="28"/>
      <c r="O25" s="32"/>
      <c r="P25" s="31"/>
      <c r="Q25" s="26"/>
      <c r="R25" s="30"/>
      <c r="S25" s="28"/>
      <c r="T25" s="32"/>
      <c r="U25" s="31"/>
      <c r="V25" s="26"/>
      <c r="W25" s="34"/>
      <c r="X25" s="30"/>
      <c r="Y25" s="28"/>
      <c r="Z25" s="32"/>
      <c r="AA25" s="25"/>
      <c r="AB25" s="26"/>
      <c r="AC25" s="29"/>
      <c r="AD25" s="27"/>
      <c r="AE25" s="28"/>
      <c r="AF25" s="28"/>
      <c r="AG25" s="25"/>
      <c r="AH25" s="26"/>
      <c r="AI25" s="29"/>
      <c r="AJ25" s="27"/>
      <c r="AK25" s="28"/>
      <c r="AL25" s="28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1"/>
      <c r="DH25" s="51"/>
      <c r="DI25" s="51"/>
      <c r="DJ25" s="51"/>
      <c r="DK25" s="51"/>
      <c r="DL25" s="51"/>
      <c r="DM25" s="51"/>
      <c r="DN25" s="51"/>
      <c r="DO25" s="51"/>
      <c r="DP25" s="51"/>
      <c r="DQ25" s="51"/>
      <c r="DR25" s="51"/>
      <c r="DS25" s="51"/>
      <c r="DT25" s="51"/>
      <c r="DU25" s="51"/>
      <c r="DV25" s="51"/>
      <c r="DW25" s="51"/>
      <c r="DX25" s="51"/>
      <c r="DY25" s="51"/>
      <c r="DZ25" s="51"/>
      <c r="EA25" s="51"/>
      <c r="EB25" s="51"/>
      <c r="EC25" s="51"/>
      <c r="ED25" s="51"/>
      <c r="EE25" s="51"/>
      <c r="EF25" s="51"/>
      <c r="EG25" s="51"/>
      <c r="EH25" s="51"/>
      <c r="EI25" s="51"/>
      <c r="EJ25" s="51"/>
      <c r="EK25" s="51"/>
      <c r="EL25" s="51"/>
      <c r="EM25" s="51"/>
      <c r="EN25" s="51"/>
      <c r="EO25" s="51"/>
      <c r="EP25" s="51"/>
      <c r="EQ25" s="51"/>
      <c r="ER25" s="51"/>
      <c r="ES25" s="51"/>
      <c r="ET25" s="51"/>
      <c r="EU25" s="51"/>
      <c r="EV25" s="51"/>
      <c r="EW25" s="51"/>
      <c r="EX25" s="51"/>
    </row>
    <row r="26" spans="1:154" s="2" customFormat="1" ht="15.95" customHeight="1" thickBot="1">
      <c r="A26" s="220" t="s">
        <v>126</v>
      </c>
      <c r="B26" s="332" t="s">
        <v>95</v>
      </c>
      <c r="C26" s="333"/>
      <c r="D26" s="484">
        <v>2</v>
      </c>
      <c r="E26" s="485">
        <v>27</v>
      </c>
      <c r="F26" s="163"/>
      <c r="G26" s="161"/>
      <c r="H26" s="164"/>
      <c r="I26" s="158"/>
      <c r="J26" s="159"/>
      <c r="K26" s="163">
        <v>27</v>
      </c>
      <c r="L26" s="161"/>
      <c r="M26" s="164">
        <v>27</v>
      </c>
      <c r="N26" s="158">
        <v>2</v>
      </c>
      <c r="O26" s="159" t="s">
        <v>17</v>
      </c>
      <c r="P26" s="160"/>
      <c r="Q26" s="161"/>
      <c r="R26" s="157"/>
      <c r="S26" s="158"/>
      <c r="T26" s="159"/>
      <c r="U26" s="160"/>
      <c r="V26" s="161"/>
      <c r="W26" s="161"/>
      <c r="X26" s="162"/>
      <c r="Y26" s="158"/>
      <c r="Z26" s="159"/>
      <c r="AA26" s="163"/>
      <c r="AB26" s="161"/>
      <c r="AC26" s="157"/>
      <c r="AD26" s="164"/>
      <c r="AE26" s="158"/>
      <c r="AF26" s="158"/>
      <c r="AG26" s="163"/>
      <c r="AH26" s="161"/>
      <c r="AI26" s="157"/>
      <c r="AJ26" s="164"/>
      <c r="AK26" s="158"/>
      <c r="AL26" s="158"/>
      <c r="AM26" s="51"/>
      <c r="AN26" s="51"/>
      <c r="AO26" s="51"/>
      <c r="AP26" s="51"/>
      <c r="AQ26" s="51"/>
      <c r="AR26" s="51"/>
      <c r="AS26" s="51"/>
      <c r="AT26" s="51"/>
      <c r="AU26" s="51"/>
      <c r="AV26" s="51"/>
      <c r="AW26" s="51"/>
      <c r="AX26" s="51"/>
      <c r="AY26" s="51"/>
      <c r="AZ26" s="51"/>
      <c r="BA26" s="51"/>
      <c r="BB26" s="51"/>
      <c r="BC26" s="51"/>
      <c r="BD26" s="51"/>
      <c r="BE26" s="51"/>
      <c r="BF26" s="51"/>
      <c r="BG26" s="51"/>
      <c r="BH26" s="51"/>
      <c r="BI26" s="51"/>
      <c r="BJ26" s="51"/>
      <c r="BK26" s="51"/>
      <c r="BL26" s="51"/>
      <c r="BM26" s="51"/>
      <c r="BN26" s="51"/>
      <c r="BO26" s="51"/>
      <c r="BP26" s="51"/>
      <c r="BQ26" s="51"/>
      <c r="BR26" s="51"/>
      <c r="BS26" s="51"/>
      <c r="BT26" s="51"/>
      <c r="BU26" s="51"/>
      <c r="BV26" s="51"/>
      <c r="BW26" s="51"/>
      <c r="BX26" s="51"/>
      <c r="BY26" s="51"/>
      <c r="BZ26" s="51"/>
      <c r="CA26" s="51"/>
      <c r="CB26" s="51"/>
      <c r="CC26" s="51"/>
      <c r="CD26" s="51"/>
      <c r="CE26" s="51"/>
      <c r="CF26" s="51"/>
      <c r="CG26" s="51"/>
      <c r="CH26" s="51"/>
      <c r="CI26" s="51"/>
      <c r="CJ26" s="51"/>
      <c r="CK26" s="51"/>
      <c r="CL26" s="51"/>
      <c r="CM26" s="51"/>
      <c r="CN26" s="51"/>
      <c r="CO26" s="51"/>
      <c r="CP26" s="51"/>
      <c r="CQ26" s="51"/>
      <c r="CR26" s="51"/>
      <c r="CS26" s="51"/>
      <c r="CT26" s="51"/>
      <c r="CU26" s="51"/>
      <c r="CV26" s="51"/>
      <c r="CW26" s="51"/>
      <c r="CX26" s="51"/>
      <c r="CY26" s="51"/>
      <c r="CZ26" s="51"/>
      <c r="DA26" s="51"/>
      <c r="DB26" s="51"/>
      <c r="DC26" s="51"/>
      <c r="DD26" s="51"/>
      <c r="DE26" s="51"/>
      <c r="DF26" s="51"/>
      <c r="DG26" s="51"/>
      <c r="DH26" s="51"/>
      <c r="DI26" s="51"/>
      <c r="DJ26" s="51"/>
      <c r="DK26" s="51"/>
      <c r="DL26" s="51"/>
      <c r="DM26" s="51"/>
      <c r="DN26" s="51"/>
      <c r="DO26" s="51"/>
      <c r="DP26" s="51"/>
      <c r="DQ26" s="51"/>
      <c r="DR26" s="51"/>
      <c r="DS26" s="51"/>
      <c r="DT26" s="51"/>
      <c r="DU26" s="51"/>
      <c r="DV26" s="51"/>
      <c r="DW26" s="51"/>
      <c r="DX26" s="51"/>
      <c r="DY26" s="51"/>
      <c r="DZ26" s="51"/>
      <c r="EA26" s="51"/>
      <c r="EB26" s="51"/>
      <c r="EC26" s="51"/>
      <c r="ED26" s="51"/>
      <c r="EE26" s="51"/>
      <c r="EF26" s="51"/>
      <c r="EG26" s="51"/>
      <c r="EH26" s="51"/>
      <c r="EI26" s="51"/>
      <c r="EJ26" s="51"/>
      <c r="EK26" s="51"/>
      <c r="EL26" s="51"/>
      <c r="EM26" s="51"/>
      <c r="EN26" s="51"/>
      <c r="EO26" s="51"/>
      <c r="EP26" s="51"/>
      <c r="EQ26" s="51"/>
      <c r="ER26" s="51"/>
      <c r="ES26" s="51"/>
      <c r="ET26" s="51"/>
      <c r="EU26" s="51"/>
      <c r="EV26" s="51"/>
      <c r="EW26" s="51"/>
      <c r="EX26" s="51"/>
    </row>
    <row r="27" spans="1:154" s="15" customFormat="1" ht="25.5" customHeight="1" thickBot="1">
      <c r="A27" s="541" t="s">
        <v>19</v>
      </c>
      <c r="B27" s="542"/>
      <c r="C27" s="198"/>
      <c r="D27" s="202">
        <f t="shared" ref="D27:I27" si="1">SUM(D16:D26)</f>
        <v>82</v>
      </c>
      <c r="E27" s="206">
        <f t="shared" si="1"/>
        <v>585</v>
      </c>
      <c r="F27" s="207">
        <f t="shared" si="1"/>
        <v>162</v>
      </c>
      <c r="G27" s="204">
        <f t="shared" si="1"/>
        <v>0</v>
      </c>
      <c r="H27" s="205">
        <f t="shared" si="1"/>
        <v>162</v>
      </c>
      <c r="I27" s="231">
        <f t="shared" si="1"/>
        <v>20</v>
      </c>
      <c r="J27" s="201"/>
      <c r="K27" s="207">
        <f>SUM(K16:K26)</f>
        <v>135</v>
      </c>
      <c r="L27" s="204">
        <f>SUM(L16:L26)</f>
        <v>0</v>
      </c>
      <c r="M27" s="205">
        <f>SUM(M16:M26)</f>
        <v>135</v>
      </c>
      <c r="N27" s="201">
        <f>SUM(N16:N26)</f>
        <v>19</v>
      </c>
      <c r="O27" s="201"/>
      <c r="P27" s="207">
        <f>SUM(P16:P26)</f>
        <v>72</v>
      </c>
      <c r="Q27" s="204">
        <f>SUM(Q16:Q26)</f>
        <v>0</v>
      </c>
      <c r="R27" s="205">
        <f>SUM(R16:R26)</f>
        <v>72</v>
      </c>
      <c r="S27" s="201">
        <f>SUM(S16:S26)</f>
        <v>11</v>
      </c>
      <c r="T27" s="201"/>
      <c r="U27" s="207">
        <f>SUM(U16:U26)</f>
        <v>72</v>
      </c>
      <c r="V27" s="204">
        <f>SUM(V16:V26)</f>
        <v>0</v>
      </c>
      <c r="W27" s="227">
        <f>SUM(W16:W26)</f>
        <v>72</v>
      </c>
      <c r="X27" s="205"/>
      <c r="Y27" s="201">
        <f>SUM(Y16:Y26)</f>
        <v>11</v>
      </c>
      <c r="Z27" s="201"/>
      <c r="AA27" s="207">
        <f>SUM(AA16:AA26)</f>
        <v>72</v>
      </c>
      <c r="AB27" s="207">
        <f>SUM(AB16:AB26)</f>
        <v>0</v>
      </c>
      <c r="AC27" s="207">
        <f>SUM(AC16:AC26)</f>
        <v>72</v>
      </c>
      <c r="AD27" s="200"/>
      <c r="AE27" s="206">
        <f>SUM(AE16:AE26)</f>
        <v>11</v>
      </c>
      <c r="AF27" s="200"/>
      <c r="AG27" s="203">
        <f>SUM(AG16:AG26)</f>
        <v>72</v>
      </c>
      <c r="AH27" s="207">
        <f>SUM(AH16:AH26)</f>
        <v>0</v>
      </c>
      <c r="AI27" s="207">
        <f>SUM(AI16:AI26)</f>
        <v>72</v>
      </c>
      <c r="AJ27" s="200"/>
      <c r="AK27" s="206">
        <f>SUM(AK16:AK26)</f>
        <v>10</v>
      </c>
      <c r="AL27" s="20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51"/>
      <c r="EI27" s="51"/>
      <c r="EJ27" s="51"/>
      <c r="EK27" s="51"/>
      <c r="EL27" s="51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</row>
    <row r="28" spans="1:154" s="16" customFormat="1" ht="15.95" customHeight="1" thickBot="1">
      <c r="A28" s="575" t="s">
        <v>67</v>
      </c>
      <c r="B28" s="576"/>
      <c r="C28" s="576"/>
      <c r="D28" s="576"/>
      <c r="E28" s="576"/>
      <c r="F28" s="576"/>
      <c r="G28" s="576"/>
      <c r="H28" s="576"/>
      <c r="I28" s="576"/>
      <c r="J28" s="576"/>
      <c r="K28" s="576"/>
      <c r="L28" s="576"/>
      <c r="M28" s="576"/>
      <c r="N28" s="576"/>
      <c r="O28" s="576"/>
      <c r="P28" s="576"/>
      <c r="Q28" s="576"/>
      <c r="R28" s="576"/>
      <c r="S28" s="576"/>
      <c r="T28" s="576"/>
      <c r="U28" s="576"/>
      <c r="V28" s="576"/>
      <c r="W28" s="576"/>
      <c r="X28" s="576"/>
      <c r="Y28" s="576"/>
      <c r="Z28" s="576"/>
      <c r="AA28" s="576"/>
      <c r="AB28" s="576"/>
      <c r="AC28" s="576"/>
      <c r="AD28" s="576"/>
      <c r="AE28" s="576"/>
      <c r="AF28" s="576"/>
      <c r="AG28" s="576"/>
      <c r="AH28" s="576"/>
      <c r="AI28" s="576"/>
      <c r="AJ28" s="576"/>
      <c r="AK28" s="576"/>
      <c r="AL28" s="577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51"/>
      <c r="BB28" s="51"/>
      <c r="BC28" s="51"/>
      <c r="BD28" s="51"/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/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/>
      <c r="EG28" s="51"/>
      <c r="EH28" s="51"/>
      <c r="EI28" s="51"/>
      <c r="EJ28" s="51"/>
      <c r="EK28" s="51"/>
      <c r="EL28" s="51"/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51"/>
      <c r="EX28" s="51"/>
    </row>
    <row r="29" spans="1:154" s="2" customFormat="1" ht="15.95" customHeight="1">
      <c r="A29" s="85" t="s">
        <v>127</v>
      </c>
      <c r="B29" s="289" t="s">
        <v>163</v>
      </c>
      <c r="C29" s="97"/>
      <c r="D29" s="98">
        <v>3</v>
      </c>
      <c r="E29" s="101">
        <v>18</v>
      </c>
      <c r="F29" s="86"/>
      <c r="G29" s="76"/>
      <c r="H29" s="46"/>
      <c r="I29" s="98"/>
      <c r="J29" s="99"/>
      <c r="K29" s="86">
        <v>18</v>
      </c>
      <c r="L29" s="76">
        <v>18</v>
      </c>
      <c r="M29" s="102"/>
      <c r="N29" s="47">
        <v>3</v>
      </c>
      <c r="O29" s="101" t="s">
        <v>38</v>
      </c>
      <c r="P29" s="486"/>
      <c r="Q29" s="487"/>
      <c r="R29" s="487"/>
      <c r="S29" s="488"/>
      <c r="T29" s="489"/>
      <c r="U29" s="100"/>
      <c r="V29" s="76"/>
      <c r="W29" s="76"/>
      <c r="X29" s="99"/>
      <c r="Y29" s="47"/>
      <c r="Z29" s="101"/>
      <c r="AA29" s="86"/>
      <c r="AB29" s="76"/>
      <c r="AC29" s="102"/>
      <c r="AD29" s="46"/>
      <c r="AE29" s="47"/>
      <c r="AF29" s="47"/>
      <c r="AG29" s="86"/>
      <c r="AH29" s="76"/>
      <c r="AI29" s="102"/>
      <c r="AJ29" s="46"/>
      <c r="AK29" s="47"/>
      <c r="AL29" s="47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1"/>
      <c r="BM29" s="51"/>
      <c r="BN29" s="51"/>
      <c r="BO29" s="51"/>
      <c r="BP29" s="51"/>
      <c r="BQ29" s="51"/>
      <c r="BR29" s="51"/>
      <c r="BS29" s="51"/>
      <c r="BT29" s="51"/>
      <c r="BU29" s="51"/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  <c r="CT29" s="51"/>
      <c r="CU29" s="51"/>
      <c r="CV29" s="51"/>
      <c r="CW29" s="51"/>
      <c r="CX29" s="51"/>
      <c r="CY29" s="51"/>
      <c r="CZ29" s="51"/>
      <c r="DA29" s="51"/>
      <c r="DB29" s="51"/>
      <c r="DC29" s="51"/>
      <c r="DD29" s="51"/>
      <c r="DE29" s="51"/>
      <c r="DF29" s="51"/>
      <c r="DG29" s="51"/>
      <c r="DH29" s="51"/>
      <c r="DI29" s="51"/>
      <c r="DJ29" s="51"/>
      <c r="DK29" s="51"/>
      <c r="DL29" s="51"/>
      <c r="DM29" s="51"/>
      <c r="DN29" s="51"/>
      <c r="DO29" s="51"/>
      <c r="DP29" s="51"/>
      <c r="DQ29" s="51"/>
      <c r="DR29" s="51"/>
      <c r="DS29" s="51"/>
      <c r="DT29" s="51"/>
      <c r="DU29" s="51"/>
      <c r="DV29" s="51"/>
      <c r="DW29" s="51"/>
      <c r="DX29" s="51"/>
      <c r="DY29" s="51"/>
      <c r="DZ29" s="51"/>
      <c r="EA29" s="51"/>
      <c r="EB29" s="51"/>
      <c r="EC29" s="51"/>
      <c r="ED29" s="51"/>
      <c r="EE29" s="51"/>
      <c r="EF29" s="51"/>
      <c r="EG29" s="51"/>
      <c r="EH29" s="51"/>
      <c r="EI29" s="51"/>
      <c r="EJ29" s="51"/>
      <c r="EK29" s="51"/>
      <c r="EL29" s="51"/>
      <c r="EM29" s="51"/>
      <c r="EN29" s="51"/>
      <c r="EO29" s="51"/>
      <c r="EP29" s="51"/>
      <c r="EQ29" s="51"/>
      <c r="ER29" s="51"/>
      <c r="ES29" s="51"/>
      <c r="ET29" s="51"/>
      <c r="EU29" s="51"/>
      <c r="EV29" s="51"/>
      <c r="EW29" s="51"/>
      <c r="EX29" s="51"/>
    </row>
    <row r="30" spans="1:154" s="2" customFormat="1" ht="15.95" customHeight="1">
      <c r="A30" s="83" t="s">
        <v>128</v>
      </c>
      <c r="B30" s="291" t="s">
        <v>152</v>
      </c>
      <c r="C30" s="73"/>
      <c r="D30" s="103">
        <v>3</v>
      </c>
      <c r="E30" s="32">
        <v>18</v>
      </c>
      <c r="F30" s="25"/>
      <c r="G30" s="26"/>
      <c r="H30" s="27"/>
      <c r="I30" s="103"/>
      <c r="J30" s="54"/>
      <c r="K30" s="25"/>
      <c r="L30" s="26"/>
      <c r="M30" s="27"/>
      <c r="N30" s="474"/>
      <c r="O30" s="474"/>
      <c r="P30" s="31">
        <v>18</v>
      </c>
      <c r="Q30" s="26">
        <v>18</v>
      </c>
      <c r="R30" s="30"/>
      <c r="S30" s="28">
        <v>3</v>
      </c>
      <c r="T30" s="32" t="s">
        <v>38</v>
      </c>
      <c r="U30" s="25"/>
      <c r="V30" s="26"/>
      <c r="W30" s="26"/>
      <c r="X30" s="490"/>
      <c r="Y30" s="54"/>
      <c r="Z30" s="28"/>
      <c r="AA30" s="25"/>
      <c r="AB30" s="26"/>
      <c r="AC30" s="29"/>
      <c r="AD30" s="27"/>
      <c r="AE30" s="28"/>
      <c r="AF30" s="28"/>
      <c r="AG30" s="25"/>
      <c r="AH30" s="26"/>
      <c r="AI30" s="29"/>
      <c r="AJ30" s="27"/>
      <c r="AK30" s="28"/>
      <c r="AL30" s="28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1"/>
      <c r="BM30" s="51"/>
      <c r="BN30" s="51"/>
      <c r="BO30" s="51"/>
      <c r="BP30" s="51"/>
      <c r="BQ30" s="51"/>
      <c r="BR30" s="51"/>
      <c r="BS30" s="51"/>
      <c r="BT30" s="51"/>
      <c r="BU30" s="51"/>
      <c r="BV30" s="51"/>
      <c r="BW30" s="51"/>
      <c r="BX30" s="51"/>
      <c r="BY30" s="51"/>
      <c r="BZ30" s="51"/>
      <c r="CA30" s="51"/>
      <c r="CB30" s="51"/>
      <c r="CC30" s="51"/>
      <c r="CD30" s="51"/>
      <c r="CE30" s="51"/>
      <c r="CF30" s="51"/>
      <c r="CG30" s="51"/>
      <c r="CH30" s="51"/>
      <c r="CI30" s="51"/>
      <c r="CJ30" s="51"/>
      <c r="CK30" s="51"/>
      <c r="CL30" s="51"/>
      <c r="CM30" s="51"/>
      <c r="CN30" s="51"/>
      <c r="CO30" s="51"/>
      <c r="CP30" s="51"/>
      <c r="CQ30" s="51"/>
      <c r="CR30" s="51"/>
      <c r="CS30" s="51"/>
      <c r="CT30" s="51"/>
      <c r="CU30" s="51"/>
      <c r="CV30" s="51"/>
      <c r="CW30" s="51"/>
      <c r="CX30" s="51"/>
      <c r="CY30" s="51"/>
      <c r="CZ30" s="51"/>
      <c r="DA30" s="51"/>
      <c r="DB30" s="51"/>
      <c r="DC30" s="51"/>
      <c r="DD30" s="51"/>
      <c r="DE30" s="51"/>
      <c r="DF30" s="51"/>
      <c r="DG30" s="51"/>
      <c r="DH30" s="51"/>
      <c r="DI30" s="51"/>
      <c r="DJ30" s="51"/>
      <c r="DK30" s="51"/>
      <c r="DL30" s="51"/>
      <c r="DM30" s="51"/>
      <c r="DN30" s="51"/>
      <c r="DO30" s="51"/>
      <c r="DP30" s="51"/>
      <c r="DQ30" s="51"/>
      <c r="DR30" s="51"/>
      <c r="DS30" s="51"/>
      <c r="DT30" s="51"/>
      <c r="DU30" s="51"/>
      <c r="DV30" s="51"/>
      <c r="DW30" s="51"/>
      <c r="DX30" s="51"/>
      <c r="DY30" s="51"/>
      <c r="DZ30" s="51"/>
      <c r="EA30" s="51"/>
      <c r="EB30" s="51"/>
      <c r="EC30" s="51"/>
      <c r="ED30" s="51"/>
      <c r="EE30" s="51"/>
      <c r="EF30" s="51"/>
      <c r="EG30" s="51"/>
      <c r="EH30" s="51"/>
      <c r="EI30" s="51"/>
      <c r="EJ30" s="51"/>
      <c r="EK30" s="51"/>
      <c r="EL30" s="51"/>
      <c r="EM30" s="51"/>
      <c r="EN30" s="51"/>
      <c r="EO30" s="51"/>
      <c r="EP30" s="51"/>
      <c r="EQ30" s="51"/>
      <c r="ER30" s="51"/>
      <c r="ES30" s="51"/>
      <c r="ET30" s="51"/>
      <c r="EU30" s="51"/>
      <c r="EV30" s="51"/>
      <c r="EW30" s="51"/>
      <c r="EX30" s="51"/>
    </row>
    <row r="31" spans="1:154" s="2" customFormat="1" ht="15.95" customHeight="1" thickBot="1">
      <c r="A31" s="166" t="s">
        <v>129</v>
      </c>
      <c r="B31" s="292" t="s">
        <v>108</v>
      </c>
      <c r="C31" s="61"/>
      <c r="D31" s="63">
        <v>3</v>
      </c>
      <c r="E31" s="81">
        <v>18</v>
      </c>
      <c r="F31" s="33"/>
      <c r="G31" s="34"/>
      <c r="H31" s="35"/>
      <c r="I31" s="63"/>
      <c r="J31" s="64"/>
      <c r="K31" s="33">
        <v>18</v>
      </c>
      <c r="L31" s="34">
        <v>18</v>
      </c>
      <c r="M31" s="35"/>
      <c r="N31" s="71">
        <v>3</v>
      </c>
      <c r="O31" s="36" t="s">
        <v>38</v>
      </c>
      <c r="P31" s="79"/>
      <c r="Q31" s="34"/>
      <c r="R31" s="64"/>
      <c r="S31" s="36"/>
      <c r="T31" s="81"/>
      <c r="U31" s="79"/>
      <c r="V31" s="34"/>
      <c r="W31" s="34"/>
      <c r="X31" s="35"/>
      <c r="Y31" s="36"/>
      <c r="Z31" s="81"/>
      <c r="AA31" s="78"/>
      <c r="AB31" s="41"/>
      <c r="AC31" s="167"/>
      <c r="AD31" s="42"/>
      <c r="AE31" s="43"/>
      <c r="AF31" s="43"/>
      <c r="AG31" s="78"/>
      <c r="AH31" s="41"/>
      <c r="AI31" s="167"/>
      <c r="AJ31" s="42"/>
      <c r="AK31" s="43"/>
      <c r="AL31" s="43"/>
      <c r="AM31" s="51"/>
      <c r="AN31" s="51"/>
      <c r="AO31" s="51"/>
      <c r="AP31" s="51"/>
      <c r="AQ31" s="51"/>
      <c r="AR31" s="51"/>
      <c r="AS31" s="51"/>
      <c r="AT31" s="51"/>
      <c r="AU31" s="51"/>
      <c r="AV31" s="51"/>
      <c r="AW31" s="51"/>
      <c r="AX31" s="51"/>
      <c r="AY31" s="51"/>
      <c r="AZ31" s="51"/>
      <c r="BA31" s="51"/>
      <c r="BB31" s="51"/>
      <c r="BC31" s="51"/>
      <c r="BD31" s="51"/>
      <c r="BE31" s="51"/>
      <c r="BF31" s="51"/>
      <c r="BG31" s="51"/>
      <c r="BH31" s="51"/>
      <c r="BI31" s="51"/>
      <c r="BJ31" s="51"/>
      <c r="BK31" s="51"/>
      <c r="BL31" s="51"/>
      <c r="BM31" s="51"/>
      <c r="BN31" s="51"/>
      <c r="BO31" s="51"/>
      <c r="BP31" s="51"/>
      <c r="BQ31" s="51"/>
      <c r="BR31" s="51"/>
      <c r="BS31" s="51"/>
      <c r="BT31" s="51"/>
      <c r="BU31" s="51"/>
      <c r="BV31" s="51"/>
      <c r="BW31" s="51"/>
      <c r="BX31" s="51"/>
      <c r="BY31" s="51"/>
      <c r="BZ31" s="51"/>
      <c r="CA31" s="51"/>
      <c r="CB31" s="51"/>
      <c r="CC31" s="51"/>
      <c r="CD31" s="51"/>
      <c r="CE31" s="51"/>
      <c r="CF31" s="51"/>
      <c r="CG31" s="51"/>
      <c r="CH31" s="51"/>
      <c r="CI31" s="51"/>
      <c r="CJ31" s="51"/>
      <c r="CK31" s="51"/>
      <c r="CL31" s="51"/>
      <c r="CM31" s="51"/>
      <c r="CN31" s="51"/>
      <c r="CO31" s="51"/>
      <c r="CP31" s="51"/>
      <c r="CQ31" s="51"/>
      <c r="CR31" s="51"/>
      <c r="CS31" s="51"/>
      <c r="CT31" s="51"/>
      <c r="CU31" s="51"/>
      <c r="CV31" s="51"/>
      <c r="CW31" s="51"/>
      <c r="CX31" s="51"/>
      <c r="CY31" s="51"/>
      <c r="CZ31" s="51"/>
      <c r="DA31" s="51"/>
      <c r="DB31" s="51"/>
      <c r="DC31" s="51"/>
      <c r="DD31" s="51"/>
      <c r="DE31" s="51"/>
      <c r="DF31" s="51"/>
      <c r="DG31" s="51"/>
      <c r="DH31" s="51"/>
      <c r="DI31" s="51"/>
      <c r="DJ31" s="51"/>
      <c r="DK31" s="51"/>
      <c r="DL31" s="51"/>
      <c r="DM31" s="51"/>
      <c r="DN31" s="51"/>
      <c r="DO31" s="51"/>
      <c r="DP31" s="51"/>
      <c r="DQ31" s="51"/>
      <c r="DR31" s="51"/>
      <c r="DS31" s="51"/>
      <c r="DT31" s="51"/>
      <c r="DU31" s="51"/>
      <c r="DV31" s="51"/>
      <c r="DW31" s="51"/>
      <c r="DX31" s="51"/>
      <c r="DY31" s="51"/>
      <c r="DZ31" s="51"/>
      <c r="EA31" s="51"/>
      <c r="EB31" s="51"/>
      <c r="EC31" s="51"/>
      <c r="ED31" s="51"/>
      <c r="EE31" s="51"/>
      <c r="EF31" s="51"/>
      <c r="EG31" s="51"/>
      <c r="EH31" s="51"/>
      <c r="EI31" s="51"/>
      <c r="EJ31" s="51"/>
      <c r="EK31" s="51"/>
      <c r="EL31" s="51"/>
      <c r="EM31" s="51"/>
      <c r="EN31" s="51"/>
      <c r="EO31" s="51"/>
      <c r="EP31" s="51"/>
      <c r="EQ31" s="51"/>
      <c r="ER31" s="51"/>
      <c r="ES31" s="51"/>
      <c r="ET31" s="51"/>
      <c r="EU31" s="51"/>
      <c r="EV31" s="51"/>
      <c r="EW31" s="51"/>
      <c r="EX31" s="51"/>
    </row>
    <row r="32" spans="1:154" s="40" customFormat="1" ht="21.75" customHeight="1" thickBot="1">
      <c r="A32" s="541" t="s">
        <v>19</v>
      </c>
      <c r="B32" s="542"/>
      <c r="C32" s="543"/>
      <c r="D32" s="202">
        <f t="shared" ref="D32:I32" si="2">SUM(D29:D31)</f>
        <v>9</v>
      </c>
      <c r="E32" s="203">
        <f t="shared" si="2"/>
        <v>54</v>
      </c>
      <c r="F32" s="199">
        <f t="shared" si="2"/>
        <v>0</v>
      </c>
      <c r="G32" s="204">
        <f t="shared" si="2"/>
        <v>0</v>
      </c>
      <c r="H32" s="207">
        <f t="shared" si="2"/>
        <v>0</v>
      </c>
      <c r="I32" s="232">
        <f t="shared" si="2"/>
        <v>0</v>
      </c>
      <c r="J32" s="203"/>
      <c r="K32" s="199">
        <f>SUM(K29:K31)</f>
        <v>36</v>
      </c>
      <c r="L32" s="204">
        <f>SUM(L29:L31)</f>
        <v>36</v>
      </c>
      <c r="M32" s="207">
        <f>SUM(M29:M31)</f>
        <v>0</v>
      </c>
      <c r="N32" s="203">
        <f>SUM(N29:N31)</f>
        <v>6</v>
      </c>
      <c r="O32" s="203"/>
      <c r="P32" s="199">
        <f>SUM(P29:P31)</f>
        <v>18</v>
      </c>
      <c r="Q32" s="204">
        <f>SUM(Q29:Q31)</f>
        <v>18</v>
      </c>
      <c r="R32" s="207">
        <f>SUM(R29:R31)</f>
        <v>0</v>
      </c>
      <c r="S32" s="203">
        <f>SUM(S29:S31)</f>
        <v>3</v>
      </c>
      <c r="T32" s="203"/>
      <c r="U32" s="199">
        <f>SUM(U29:U31)</f>
        <v>0</v>
      </c>
      <c r="V32" s="204">
        <f>SUM(V29:V31)</f>
        <v>0</v>
      </c>
      <c r="W32" s="200">
        <f>SUM(W29:W31)</f>
        <v>0</v>
      </c>
      <c r="X32" s="205">
        <f>SUM(X29:X31)</f>
        <v>0</v>
      </c>
      <c r="Y32" s="203">
        <f>SUM(Y29:Y31)</f>
        <v>0</v>
      </c>
      <c r="Z32" s="203"/>
      <c r="AA32" s="199">
        <f>SUM(AA29:AA31)</f>
        <v>0</v>
      </c>
      <c r="AB32" s="204">
        <f>SUM(AB29:AB31)</f>
        <v>0</v>
      </c>
      <c r="AC32" s="200"/>
      <c r="AD32" s="205"/>
      <c r="AE32" s="206">
        <f>SUM(AE29:AE31)</f>
        <v>0</v>
      </c>
      <c r="AF32" s="206"/>
      <c r="AG32" s="199"/>
      <c r="AH32" s="204"/>
      <c r="AI32" s="200"/>
      <c r="AJ32" s="205"/>
      <c r="AK32" s="206"/>
      <c r="AL32" s="206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1"/>
      <c r="CZ32" s="51"/>
      <c r="DA32" s="51"/>
      <c r="DB32" s="51"/>
      <c r="DC32" s="51"/>
      <c r="DD32" s="51"/>
      <c r="DE32" s="51"/>
      <c r="DF32" s="51"/>
      <c r="DG32" s="51"/>
      <c r="DH32" s="51"/>
      <c r="DI32" s="51"/>
      <c r="DJ32" s="51"/>
      <c r="DK32" s="51"/>
      <c r="DL32" s="51"/>
      <c r="DM32" s="51"/>
      <c r="DN32" s="51"/>
      <c r="DO32" s="51"/>
      <c r="DP32" s="51"/>
      <c r="DQ32" s="51"/>
      <c r="DR32" s="51"/>
      <c r="DS32" s="51"/>
      <c r="DT32" s="51"/>
      <c r="DU32" s="51"/>
      <c r="DV32" s="51"/>
      <c r="DW32" s="51"/>
      <c r="DX32" s="51"/>
      <c r="DY32" s="51"/>
      <c r="DZ32" s="51"/>
      <c r="EA32" s="51"/>
      <c r="EB32" s="51"/>
      <c r="EC32" s="51"/>
      <c r="ED32" s="51"/>
      <c r="EE32" s="51"/>
      <c r="EF32" s="51"/>
      <c r="EG32" s="51"/>
      <c r="EH32" s="51"/>
      <c r="EI32" s="51"/>
      <c r="EJ32" s="51"/>
      <c r="EK32" s="51"/>
      <c r="EL32" s="51"/>
      <c r="EM32" s="51"/>
      <c r="EN32" s="51"/>
      <c r="EO32" s="51"/>
      <c r="EP32" s="51"/>
      <c r="EQ32" s="51"/>
      <c r="ER32" s="51"/>
      <c r="ES32" s="51"/>
      <c r="ET32" s="51"/>
      <c r="EU32" s="51"/>
      <c r="EV32" s="51"/>
      <c r="EW32" s="51"/>
      <c r="EX32" s="51"/>
    </row>
    <row r="33" spans="1:154" s="16" customFormat="1" ht="15.95" customHeight="1" thickBot="1">
      <c r="A33" s="566" t="s">
        <v>68</v>
      </c>
      <c r="B33" s="567"/>
      <c r="C33" s="567"/>
      <c r="D33" s="567"/>
      <c r="E33" s="567"/>
      <c r="F33" s="567"/>
      <c r="G33" s="567"/>
      <c r="H33" s="567"/>
      <c r="I33" s="567"/>
      <c r="J33" s="567"/>
      <c r="K33" s="567"/>
      <c r="L33" s="567"/>
      <c r="M33" s="567"/>
      <c r="N33" s="567"/>
      <c r="O33" s="567"/>
      <c r="P33" s="567"/>
      <c r="Q33" s="567"/>
      <c r="R33" s="567"/>
      <c r="S33" s="567"/>
      <c r="T33" s="567"/>
      <c r="U33" s="567"/>
      <c r="V33" s="567"/>
      <c r="W33" s="567"/>
      <c r="X33" s="567"/>
      <c r="Y33" s="567"/>
      <c r="Z33" s="567"/>
      <c r="AA33" s="567"/>
      <c r="AB33" s="567"/>
      <c r="AC33" s="567"/>
      <c r="AD33" s="567"/>
      <c r="AE33" s="567"/>
      <c r="AF33" s="567"/>
      <c r="AG33" s="567"/>
      <c r="AH33" s="567"/>
      <c r="AI33" s="567"/>
      <c r="AJ33" s="567"/>
      <c r="AK33" s="567"/>
      <c r="AL33" s="568"/>
      <c r="AM33" s="51"/>
      <c r="AN33" s="51"/>
      <c r="AO33" s="51"/>
      <c r="AP33" s="51"/>
      <c r="AQ33" s="51"/>
      <c r="AR33" s="51"/>
      <c r="AS33" s="51"/>
      <c r="AT33" s="51"/>
      <c r="AU33" s="51"/>
      <c r="AV33" s="51"/>
      <c r="AW33" s="51"/>
      <c r="AX33" s="51"/>
      <c r="AY33" s="51"/>
      <c r="AZ33" s="51"/>
      <c r="BA33" s="51"/>
      <c r="BB33" s="51"/>
      <c r="BC33" s="51"/>
      <c r="BD33" s="51"/>
      <c r="BE33" s="51"/>
      <c r="BF33" s="51"/>
      <c r="BG33" s="51"/>
      <c r="BH33" s="51"/>
      <c r="BI33" s="51"/>
      <c r="BJ33" s="51"/>
      <c r="BK33" s="51"/>
      <c r="BL33" s="51"/>
      <c r="BM33" s="51"/>
      <c r="BN33" s="51"/>
      <c r="BO33" s="51"/>
      <c r="BP33" s="51"/>
      <c r="BQ33" s="51"/>
      <c r="BR33" s="51"/>
      <c r="BS33" s="51"/>
      <c r="BT33" s="51"/>
      <c r="BU33" s="51"/>
      <c r="BV33" s="51"/>
      <c r="BW33" s="51"/>
      <c r="BX33" s="51"/>
      <c r="BY33" s="51"/>
      <c r="BZ33" s="51"/>
      <c r="CA33" s="51"/>
      <c r="CB33" s="51"/>
      <c r="CC33" s="51"/>
      <c r="CD33" s="51"/>
      <c r="CE33" s="51"/>
      <c r="CF33" s="51"/>
      <c r="CG33" s="51"/>
      <c r="CH33" s="51"/>
      <c r="CI33" s="51"/>
      <c r="CJ33" s="51"/>
      <c r="CK33" s="51"/>
      <c r="CL33" s="51"/>
      <c r="CM33" s="51"/>
      <c r="CN33" s="51"/>
      <c r="CO33" s="51"/>
      <c r="CP33" s="51"/>
      <c r="CQ33" s="51"/>
      <c r="CR33" s="51"/>
      <c r="CS33" s="51"/>
      <c r="CT33" s="51"/>
      <c r="CU33" s="51"/>
      <c r="CV33" s="51"/>
      <c r="CW33" s="51"/>
      <c r="CX33" s="51"/>
      <c r="CY33" s="51"/>
      <c r="CZ33" s="51"/>
      <c r="DA33" s="51"/>
      <c r="DB33" s="51"/>
      <c r="DC33" s="51"/>
      <c r="DD33" s="51"/>
      <c r="DE33" s="51"/>
      <c r="DF33" s="51"/>
      <c r="DG33" s="51"/>
      <c r="DH33" s="51"/>
      <c r="DI33" s="51"/>
      <c r="DJ33" s="51"/>
      <c r="DK33" s="51"/>
      <c r="DL33" s="51"/>
      <c r="DM33" s="51"/>
      <c r="DN33" s="51"/>
      <c r="DO33" s="51"/>
      <c r="DP33" s="51"/>
      <c r="DQ33" s="51"/>
      <c r="DR33" s="51"/>
      <c r="DS33" s="51"/>
      <c r="DT33" s="51"/>
      <c r="DU33" s="51"/>
      <c r="DV33" s="51"/>
      <c r="DW33" s="51"/>
      <c r="DX33" s="51"/>
      <c r="DY33" s="51"/>
      <c r="DZ33" s="51"/>
      <c r="EA33" s="51"/>
      <c r="EB33" s="51"/>
      <c r="EC33" s="51"/>
      <c r="ED33" s="51"/>
      <c r="EE33" s="51"/>
      <c r="EF33" s="51"/>
      <c r="EG33" s="51"/>
      <c r="EH33" s="51"/>
      <c r="EI33" s="51"/>
      <c r="EJ33" s="51"/>
      <c r="EK33" s="51"/>
      <c r="EL33" s="51"/>
      <c r="EM33" s="51"/>
      <c r="EN33" s="51"/>
      <c r="EO33" s="51"/>
      <c r="EP33" s="51"/>
      <c r="EQ33" s="51"/>
      <c r="ER33" s="51"/>
      <c r="ES33" s="51"/>
      <c r="ET33" s="51"/>
      <c r="EU33" s="51"/>
      <c r="EV33" s="51"/>
      <c r="EW33" s="51"/>
      <c r="EX33" s="51"/>
    </row>
    <row r="34" spans="1:154" s="2" customFormat="1" ht="15.95" customHeight="1">
      <c r="A34" s="85" t="s">
        <v>130</v>
      </c>
      <c r="B34" s="291" t="s">
        <v>59</v>
      </c>
      <c r="C34" s="74"/>
      <c r="D34" s="58">
        <v>2</v>
      </c>
      <c r="E34" s="58">
        <v>18</v>
      </c>
      <c r="F34" s="72"/>
      <c r="G34" s="56"/>
      <c r="H34" s="60"/>
      <c r="I34" s="58"/>
      <c r="J34" s="58"/>
      <c r="K34" s="72"/>
      <c r="L34" s="56"/>
      <c r="M34" s="27"/>
      <c r="N34" s="77"/>
      <c r="O34" s="59"/>
      <c r="P34" s="78">
        <v>18</v>
      </c>
      <c r="Q34" s="41">
        <v>18</v>
      </c>
      <c r="R34" s="42"/>
      <c r="S34" s="47">
        <v>2</v>
      </c>
      <c r="T34" s="43" t="s">
        <v>38</v>
      </c>
      <c r="U34" s="79"/>
      <c r="V34" s="34"/>
      <c r="W34" s="80"/>
      <c r="X34" s="46"/>
      <c r="Y34" s="36"/>
      <c r="Z34" s="81"/>
      <c r="AA34" s="33"/>
      <c r="AB34" s="26"/>
      <c r="AC34" s="29"/>
      <c r="AD34" s="27"/>
      <c r="AE34" s="28"/>
      <c r="AF34" s="28"/>
      <c r="AG34" s="25"/>
      <c r="AH34" s="26"/>
      <c r="AI34" s="29"/>
      <c r="AJ34" s="27"/>
      <c r="AK34" s="28"/>
      <c r="AL34" s="28"/>
      <c r="AM34" s="51"/>
      <c r="AN34" s="51"/>
      <c r="AO34" s="51"/>
      <c r="AP34" s="51"/>
      <c r="AQ34" s="51"/>
      <c r="AR34" s="51"/>
      <c r="AS34" s="51"/>
      <c r="AT34" s="51"/>
      <c r="AU34" s="51"/>
      <c r="AV34" s="51"/>
      <c r="AW34" s="51"/>
      <c r="AX34" s="51"/>
      <c r="AY34" s="51"/>
      <c r="AZ34" s="51"/>
      <c r="BA34" s="51"/>
      <c r="BB34" s="51"/>
      <c r="BC34" s="51"/>
      <c r="BD34" s="51"/>
      <c r="BE34" s="51"/>
      <c r="BF34" s="51"/>
      <c r="BG34" s="51"/>
      <c r="BH34" s="51"/>
      <c r="BI34" s="51"/>
      <c r="BJ34" s="51"/>
      <c r="BK34" s="51"/>
      <c r="BL34" s="51"/>
      <c r="BM34" s="51"/>
      <c r="BN34" s="51"/>
      <c r="BO34" s="51"/>
      <c r="BP34" s="51"/>
      <c r="BQ34" s="51"/>
      <c r="BR34" s="51"/>
      <c r="BS34" s="51"/>
      <c r="BT34" s="51"/>
      <c r="BU34" s="51"/>
      <c r="BV34" s="51"/>
      <c r="BW34" s="51"/>
      <c r="BX34" s="51"/>
      <c r="BY34" s="51"/>
      <c r="BZ34" s="51"/>
      <c r="CA34" s="51"/>
      <c r="CB34" s="51"/>
      <c r="CC34" s="51"/>
      <c r="CD34" s="51"/>
      <c r="CE34" s="51"/>
      <c r="CF34" s="51"/>
      <c r="CG34" s="51"/>
      <c r="CH34" s="51"/>
      <c r="CI34" s="51"/>
      <c r="CJ34" s="51"/>
      <c r="CK34" s="51"/>
      <c r="CL34" s="51"/>
      <c r="CM34" s="51"/>
      <c r="CN34" s="51"/>
      <c r="CO34" s="51"/>
      <c r="CP34" s="51"/>
      <c r="CQ34" s="51"/>
      <c r="CR34" s="51"/>
      <c r="CS34" s="51"/>
      <c r="CT34" s="51"/>
      <c r="CU34" s="51"/>
      <c r="CV34" s="51"/>
      <c r="CW34" s="51"/>
      <c r="CX34" s="51"/>
      <c r="CY34" s="51"/>
      <c r="CZ34" s="51"/>
      <c r="DA34" s="51"/>
      <c r="DB34" s="51"/>
      <c r="DC34" s="51"/>
      <c r="DD34" s="51"/>
      <c r="DE34" s="51"/>
      <c r="DF34" s="51"/>
      <c r="DG34" s="51"/>
      <c r="DH34" s="51"/>
      <c r="DI34" s="51"/>
      <c r="DJ34" s="51"/>
      <c r="DK34" s="51"/>
      <c r="DL34" s="51"/>
      <c r="DM34" s="51"/>
      <c r="DN34" s="51"/>
      <c r="DO34" s="51"/>
      <c r="DP34" s="51"/>
      <c r="DQ34" s="51"/>
      <c r="DR34" s="51"/>
      <c r="DS34" s="51"/>
      <c r="DT34" s="51"/>
      <c r="DU34" s="51"/>
      <c r="DV34" s="51"/>
      <c r="DW34" s="51"/>
      <c r="DX34" s="51"/>
      <c r="DY34" s="51"/>
      <c r="DZ34" s="51"/>
      <c r="EA34" s="51"/>
      <c r="EB34" s="51"/>
      <c r="EC34" s="51"/>
      <c r="ED34" s="51"/>
      <c r="EE34" s="51"/>
      <c r="EF34" s="51"/>
      <c r="EG34" s="51"/>
      <c r="EH34" s="51"/>
      <c r="EI34" s="51"/>
      <c r="EJ34" s="51"/>
      <c r="EK34" s="51"/>
      <c r="EL34" s="51"/>
      <c r="EM34" s="51"/>
      <c r="EN34" s="51"/>
      <c r="EO34" s="51"/>
      <c r="EP34" s="51"/>
      <c r="EQ34" s="51"/>
      <c r="ER34" s="51"/>
      <c r="ES34" s="51"/>
      <c r="ET34" s="51"/>
      <c r="EU34" s="51"/>
      <c r="EV34" s="51"/>
      <c r="EW34" s="51"/>
      <c r="EX34" s="51"/>
    </row>
    <row r="35" spans="1:154" s="2" customFormat="1" ht="15.95" customHeight="1">
      <c r="A35" s="83" t="s">
        <v>131</v>
      </c>
      <c r="B35" s="291" t="s">
        <v>147</v>
      </c>
      <c r="C35" s="74"/>
      <c r="D35" s="58">
        <v>2</v>
      </c>
      <c r="E35" s="58">
        <v>18</v>
      </c>
      <c r="F35" s="62"/>
      <c r="G35" s="41"/>
      <c r="H35" s="42"/>
      <c r="I35" s="43"/>
      <c r="J35" s="43"/>
      <c r="K35" s="78"/>
      <c r="L35" s="41"/>
      <c r="M35" s="60"/>
      <c r="N35" s="77"/>
      <c r="O35" s="65"/>
      <c r="P35" s="25"/>
      <c r="Q35" s="26"/>
      <c r="R35" s="27"/>
      <c r="S35" s="43"/>
      <c r="T35" s="28"/>
      <c r="U35" s="79">
        <v>18</v>
      </c>
      <c r="V35" s="34">
        <v>18</v>
      </c>
      <c r="W35" s="80"/>
      <c r="X35" s="27"/>
      <c r="Y35" s="36">
        <v>2</v>
      </c>
      <c r="Z35" s="81" t="s">
        <v>38</v>
      </c>
      <c r="AA35" s="33"/>
      <c r="AB35" s="26"/>
      <c r="AC35" s="29"/>
      <c r="AD35" s="27"/>
      <c r="AE35" s="28"/>
      <c r="AF35" s="28"/>
      <c r="AG35" s="25"/>
      <c r="AH35" s="26"/>
      <c r="AI35" s="29"/>
      <c r="AJ35" s="27"/>
      <c r="AK35" s="28"/>
      <c r="AL35" s="28"/>
      <c r="AM35" s="51"/>
      <c r="AN35" s="51"/>
      <c r="AO35" s="51"/>
      <c r="AP35" s="51"/>
      <c r="AQ35" s="51"/>
      <c r="AR35" s="51"/>
      <c r="AS35" s="51"/>
      <c r="AT35" s="51"/>
      <c r="AU35" s="51"/>
      <c r="AV35" s="51"/>
      <c r="AW35" s="51"/>
      <c r="AX35" s="51"/>
      <c r="AY35" s="51"/>
      <c r="AZ35" s="51"/>
      <c r="BA35" s="51"/>
      <c r="BB35" s="51"/>
      <c r="BC35" s="51"/>
      <c r="BD35" s="51"/>
      <c r="BE35" s="51"/>
      <c r="BF35" s="51"/>
      <c r="BG35" s="51"/>
      <c r="BH35" s="51"/>
      <c r="BI35" s="51"/>
      <c r="BJ35" s="51"/>
      <c r="BK35" s="51"/>
      <c r="BL35" s="51"/>
      <c r="BM35" s="51"/>
      <c r="BN35" s="51"/>
      <c r="BO35" s="51"/>
      <c r="BP35" s="51"/>
      <c r="BQ35" s="51"/>
      <c r="BR35" s="51"/>
      <c r="BS35" s="51"/>
      <c r="BT35" s="51"/>
      <c r="BU35" s="51"/>
      <c r="BV35" s="51"/>
      <c r="BW35" s="51"/>
      <c r="BX35" s="51"/>
      <c r="BY35" s="51"/>
      <c r="BZ35" s="51"/>
      <c r="CA35" s="51"/>
      <c r="CB35" s="51"/>
      <c r="CC35" s="51"/>
      <c r="CD35" s="51"/>
      <c r="CE35" s="51"/>
      <c r="CF35" s="51"/>
      <c r="CG35" s="51"/>
      <c r="CH35" s="51"/>
      <c r="CI35" s="51"/>
      <c r="CJ35" s="51"/>
      <c r="CK35" s="51"/>
      <c r="CL35" s="51"/>
      <c r="CM35" s="51"/>
      <c r="CN35" s="51"/>
      <c r="CO35" s="51"/>
      <c r="CP35" s="51"/>
      <c r="CQ35" s="51"/>
      <c r="CR35" s="51"/>
      <c r="CS35" s="51"/>
      <c r="CT35" s="51"/>
      <c r="CU35" s="51"/>
      <c r="CV35" s="51"/>
      <c r="CW35" s="51"/>
      <c r="CX35" s="51"/>
      <c r="CY35" s="51"/>
      <c r="CZ35" s="51"/>
      <c r="DA35" s="51"/>
      <c r="DB35" s="51"/>
      <c r="DC35" s="51"/>
      <c r="DD35" s="51"/>
      <c r="DE35" s="51"/>
      <c r="DF35" s="51"/>
      <c r="DG35" s="51"/>
      <c r="DH35" s="51"/>
      <c r="DI35" s="51"/>
      <c r="DJ35" s="51"/>
      <c r="DK35" s="51"/>
      <c r="DL35" s="51"/>
      <c r="DM35" s="51"/>
      <c r="DN35" s="51"/>
      <c r="DO35" s="51"/>
      <c r="DP35" s="51"/>
      <c r="DQ35" s="51"/>
      <c r="DR35" s="51"/>
      <c r="DS35" s="51"/>
      <c r="DT35" s="51"/>
      <c r="DU35" s="51"/>
      <c r="DV35" s="51"/>
      <c r="DW35" s="51"/>
      <c r="DX35" s="51"/>
      <c r="DY35" s="51"/>
      <c r="DZ35" s="51"/>
      <c r="EA35" s="51"/>
      <c r="EB35" s="51"/>
      <c r="EC35" s="51"/>
      <c r="ED35" s="51"/>
      <c r="EE35" s="51"/>
      <c r="EF35" s="51"/>
      <c r="EG35" s="51"/>
      <c r="EH35" s="51"/>
      <c r="EI35" s="51"/>
      <c r="EJ35" s="51"/>
      <c r="EK35" s="51"/>
      <c r="EL35" s="51"/>
      <c r="EM35" s="51"/>
      <c r="EN35" s="51"/>
      <c r="EO35" s="51"/>
      <c r="EP35" s="51"/>
      <c r="EQ35" s="51"/>
      <c r="ER35" s="51"/>
      <c r="ES35" s="51"/>
      <c r="ET35" s="51"/>
      <c r="EU35" s="51"/>
      <c r="EV35" s="51"/>
      <c r="EW35" s="51"/>
      <c r="EX35" s="51"/>
    </row>
    <row r="36" spans="1:154" s="2" customFormat="1" ht="15.95" customHeight="1">
      <c r="A36" s="28" t="s">
        <v>132</v>
      </c>
      <c r="B36" s="459" t="s">
        <v>172</v>
      </c>
      <c r="C36" s="469"/>
      <c r="D36" s="28">
        <v>2</v>
      </c>
      <c r="E36" s="28">
        <v>9</v>
      </c>
      <c r="F36" s="31"/>
      <c r="G36" s="26"/>
      <c r="H36" s="27"/>
      <c r="I36" s="28"/>
      <c r="J36" s="28"/>
      <c r="K36" s="31"/>
      <c r="L36" s="26"/>
      <c r="M36" s="27"/>
      <c r="N36" s="28"/>
      <c r="O36" s="32"/>
      <c r="P36" s="25">
        <v>9</v>
      </c>
      <c r="Q36" s="26">
        <v>9</v>
      </c>
      <c r="R36" s="491"/>
      <c r="S36" s="28">
        <v>2</v>
      </c>
      <c r="T36" s="28" t="s">
        <v>17</v>
      </c>
      <c r="U36" s="31"/>
      <c r="V36" s="26"/>
      <c r="W36" s="29"/>
      <c r="X36" s="27"/>
      <c r="Y36" s="28"/>
      <c r="Z36" s="32"/>
      <c r="AA36" s="25"/>
      <c r="AB36" s="26"/>
      <c r="AC36" s="29"/>
      <c r="AD36" s="27"/>
      <c r="AE36" s="28"/>
      <c r="AF36" s="28"/>
      <c r="AG36" s="25"/>
      <c r="AH36" s="26"/>
      <c r="AI36" s="29"/>
      <c r="AJ36" s="27"/>
      <c r="AK36" s="28"/>
      <c r="AL36" s="28"/>
      <c r="AM36" s="51"/>
      <c r="AN36" s="51"/>
      <c r="AO36" s="51"/>
      <c r="AP36" s="51"/>
      <c r="AQ36" s="51"/>
      <c r="AR36" s="51"/>
      <c r="AS36" s="51"/>
      <c r="AT36" s="51"/>
      <c r="AU36" s="51"/>
      <c r="AV36" s="51"/>
      <c r="AW36" s="51"/>
      <c r="AX36" s="51"/>
      <c r="AY36" s="51"/>
      <c r="AZ36" s="51"/>
      <c r="BA36" s="51"/>
      <c r="BB36" s="51"/>
      <c r="BC36" s="51"/>
      <c r="BD36" s="51"/>
      <c r="BE36" s="51"/>
      <c r="BF36" s="51"/>
      <c r="BG36" s="51"/>
      <c r="BH36" s="51"/>
      <c r="BI36" s="51"/>
      <c r="BJ36" s="51"/>
      <c r="BK36" s="51"/>
      <c r="BL36" s="51"/>
      <c r="BM36" s="51"/>
      <c r="BN36" s="51"/>
      <c r="BO36" s="51"/>
      <c r="BP36" s="51"/>
      <c r="BQ36" s="51"/>
      <c r="BR36" s="51"/>
      <c r="BS36" s="51"/>
      <c r="BT36" s="51"/>
      <c r="BU36" s="51"/>
      <c r="BV36" s="51"/>
      <c r="BW36" s="51"/>
      <c r="BX36" s="51"/>
      <c r="BY36" s="51"/>
      <c r="BZ36" s="51"/>
      <c r="CA36" s="51"/>
      <c r="CB36" s="51"/>
      <c r="CC36" s="51"/>
      <c r="CD36" s="51"/>
      <c r="CE36" s="51"/>
      <c r="CF36" s="51"/>
      <c r="CG36" s="51"/>
      <c r="CH36" s="51"/>
      <c r="CI36" s="51"/>
      <c r="CJ36" s="51"/>
      <c r="CK36" s="51"/>
      <c r="CL36" s="51"/>
      <c r="CM36" s="51"/>
      <c r="CN36" s="51"/>
      <c r="CO36" s="51"/>
      <c r="CP36" s="51"/>
      <c r="CQ36" s="51"/>
      <c r="CR36" s="51"/>
      <c r="CS36" s="51"/>
      <c r="CT36" s="51"/>
      <c r="CU36" s="51"/>
      <c r="CV36" s="51"/>
      <c r="CW36" s="51"/>
      <c r="CX36" s="51"/>
      <c r="CY36" s="51"/>
      <c r="CZ36" s="51"/>
      <c r="DA36" s="51"/>
      <c r="DB36" s="51"/>
      <c r="DC36" s="51"/>
      <c r="DD36" s="51"/>
      <c r="DE36" s="51"/>
      <c r="DF36" s="51"/>
      <c r="DG36" s="51"/>
      <c r="DH36" s="51"/>
      <c r="DI36" s="51"/>
      <c r="DJ36" s="51"/>
      <c r="DK36" s="51"/>
      <c r="DL36" s="51"/>
      <c r="DM36" s="51"/>
      <c r="DN36" s="51"/>
      <c r="DO36" s="51"/>
      <c r="DP36" s="51"/>
      <c r="DQ36" s="51"/>
      <c r="DR36" s="51"/>
      <c r="DS36" s="51"/>
      <c r="DT36" s="51"/>
      <c r="DU36" s="51"/>
      <c r="DV36" s="51"/>
      <c r="DW36" s="51"/>
      <c r="DX36" s="51"/>
      <c r="DY36" s="51"/>
      <c r="DZ36" s="51"/>
      <c r="EA36" s="51"/>
      <c r="EB36" s="51"/>
      <c r="EC36" s="51"/>
      <c r="ED36" s="51"/>
      <c r="EE36" s="51"/>
      <c r="EF36" s="51"/>
      <c r="EG36" s="51"/>
      <c r="EH36" s="51"/>
      <c r="EI36" s="51"/>
      <c r="EJ36" s="51"/>
      <c r="EK36" s="51"/>
      <c r="EL36" s="51"/>
      <c r="EM36" s="51"/>
      <c r="EN36" s="51"/>
      <c r="EO36" s="51"/>
      <c r="EP36" s="51"/>
      <c r="EQ36" s="51"/>
      <c r="ER36" s="51"/>
      <c r="ES36" s="51"/>
      <c r="ET36" s="51"/>
      <c r="EU36" s="51"/>
      <c r="EV36" s="51"/>
      <c r="EW36" s="51"/>
      <c r="EX36" s="51"/>
    </row>
    <row r="37" spans="1:154" s="2" customFormat="1" ht="15.95" customHeight="1">
      <c r="A37" s="83" t="s">
        <v>133</v>
      </c>
      <c r="B37" s="291" t="s">
        <v>173</v>
      </c>
      <c r="C37" s="457"/>
      <c r="D37" s="28">
        <v>2</v>
      </c>
      <c r="E37" s="28">
        <v>27</v>
      </c>
      <c r="F37" s="25"/>
      <c r="G37" s="80"/>
      <c r="H37" s="35"/>
      <c r="I37" s="36"/>
      <c r="J37" s="28"/>
      <c r="K37" s="79"/>
      <c r="L37" s="26"/>
      <c r="M37" s="27"/>
      <c r="N37" s="58"/>
      <c r="O37" s="32"/>
      <c r="P37" s="33">
        <v>27</v>
      </c>
      <c r="Q37" s="26"/>
      <c r="R37" s="27">
        <v>27</v>
      </c>
      <c r="S37" s="28">
        <v>2</v>
      </c>
      <c r="T37" s="28" t="s">
        <v>17</v>
      </c>
      <c r="U37" s="79"/>
      <c r="V37" s="26"/>
      <c r="W37" s="29"/>
      <c r="X37" s="27"/>
      <c r="Y37" s="28"/>
      <c r="Z37" s="32"/>
      <c r="AA37" s="25"/>
      <c r="AB37" s="26"/>
      <c r="AC37" s="29"/>
      <c r="AD37" s="81"/>
      <c r="AE37" s="36"/>
      <c r="AF37" s="28"/>
      <c r="AG37" s="25"/>
      <c r="AH37" s="26"/>
      <c r="AI37" s="29"/>
      <c r="AJ37" s="27"/>
      <c r="AK37" s="28"/>
      <c r="AL37" s="28"/>
      <c r="AM37" s="51"/>
      <c r="AN37" s="51"/>
      <c r="AO37" s="51"/>
      <c r="AP37" s="51"/>
      <c r="AQ37" s="51"/>
      <c r="AR37" s="51"/>
      <c r="AS37" s="51"/>
      <c r="AT37" s="51"/>
      <c r="AU37" s="51"/>
      <c r="AV37" s="51"/>
      <c r="AW37" s="51"/>
      <c r="AX37" s="51"/>
      <c r="AY37" s="51"/>
      <c r="AZ37" s="51"/>
      <c r="BA37" s="51"/>
      <c r="BB37" s="51"/>
      <c r="BC37" s="51"/>
      <c r="BD37" s="51"/>
      <c r="BE37" s="51"/>
      <c r="BF37" s="51"/>
      <c r="BG37" s="51"/>
      <c r="BH37" s="51"/>
      <c r="BI37" s="51"/>
      <c r="BJ37" s="51"/>
      <c r="BK37" s="51"/>
      <c r="BL37" s="51"/>
      <c r="BM37" s="51"/>
      <c r="BN37" s="51"/>
      <c r="BO37" s="51"/>
      <c r="BP37" s="51"/>
      <c r="BQ37" s="51"/>
      <c r="BR37" s="51"/>
      <c r="BS37" s="51"/>
      <c r="BT37" s="51"/>
      <c r="BU37" s="51"/>
      <c r="BV37" s="51"/>
      <c r="BW37" s="51"/>
      <c r="BX37" s="51"/>
      <c r="BY37" s="51"/>
      <c r="BZ37" s="51"/>
      <c r="CA37" s="51"/>
      <c r="CB37" s="51"/>
      <c r="CC37" s="51"/>
      <c r="CD37" s="51"/>
      <c r="CE37" s="51"/>
      <c r="CF37" s="51"/>
      <c r="CG37" s="51"/>
      <c r="CH37" s="51"/>
      <c r="CI37" s="51"/>
      <c r="CJ37" s="51"/>
      <c r="CK37" s="51"/>
      <c r="CL37" s="51"/>
      <c r="CM37" s="51"/>
      <c r="CN37" s="51"/>
      <c r="CO37" s="51"/>
      <c r="CP37" s="51"/>
      <c r="CQ37" s="51"/>
      <c r="CR37" s="51"/>
      <c r="CS37" s="51"/>
      <c r="CT37" s="51"/>
      <c r="CU37" s="51"/>
      <c r="CV37" s="51"/>
      <c r="CW37" s="51"/>
      <c r="CX37" s="51"/>
      <c r="CY37" s="51"/>
      <c r="CZ37" s="51"/>
      <c r="DA37" s="51"/>
      <c r="DB37" s="51"/>
      <c r="DC37" s="51"/>
      <c r="DD37" s="51"/>
      <c r="DE37" s="51"/>
      <c r="DF37" s="51"/>
      <c r="DG37" s="51"/>
      <c r="DH37" s="51"/>
      <c r="DI37" s="51"/>
      <c r="DJ37" s="51"/>
      <c r="DK37" s="51"/>
      <c r="DL37" s="51"/>
      <c r="DM37" s="51"/>
      <c r="DN37" s="51"/>
      <c r="DO37" s="51"/>
      <c r="DP37" s="51"/>
      <c r="DQ37" s="51"/>
      <c r="DR37" s="51"/>
      <c r="DS37" s="51"/>
      <c r="DT37" s="51"/>
      <c r="DU37" s="51"/>
      <c r="DV37" s="51"/>
      <c r="DW37" s="51"/>
      <c r="DX37" s="51"/>
      <c r="DY37" s="51"/>
      <c r="DZ37" s="51"/>
      <c r="EA37" s="51"/>
      <c r="EB37" s="51"/>
      <c r="EC37" s="51"/>
      <c r="ED37" s="51"/>
      <c r="EE37" s="51"/>
      <c r="EF37" s="51"/>
      <c r="EG37" s="51"/>
      <c r="EH37" s="51"/>
      <c r="EI37" s="51"/>
      <c r="EJ37" s="51"/>
      <c r="EK37" s="51"/>
      <c r="EL37" s="51"/>
      <c r="EM37" s="51"/>
      <c r="EN37" s="51"/>
      <c r="EO37" s="51"/>
      <c r="EP37" s="51"/>
      <c r="EQ37" s="51"/>
      <c r="ER37" s="51"/>
      <c r="ES37" s="51"/>
      <c r="ET37" s="51"/>
      <c r="EU37" s="51"/>
      <c r="EV37" s="51"/>
      <c r="EW37" s="51"/>
      <c r="EX37" s="51"/>
    </row>
    <row r="38" spans="1:154" s="2" customFormat="1" ht="15.95" customHeight="1">
      <c r="A38" s="83" t="s">
        <v>134</v>
      </c>
      <c r="B38" s="291" t="s">
        <v>151</v>
      </c>
      <c r="C38" s="230"/>
      <c r="D38" s="482">
        <v>2</v>
      </c>
      <c r="E38" s="482">
        <v>18</v>
      </c>
      <c r="F38" s="492"/>
      <c r="G38" s="493"/>
      <c r="H38" s="494"/>
      <c r="I38" s="495"/>
      <c r="J38" s="482"/>
      <c r="K38" s="496"/>
      <c r="L38" s="492"/>
      <c r="M38" s="481"/>
      <c r="N38" s="497"/>
      <c r="O38" s="482"/>
      <c r="P38" s="496"/>
      <c r="Q38" s="492"/>
      <c r="R38" s="494"/>
      <c r="S38" s="482"/>
      <c r="T38" s="482"/>
      <c r="U38" s="496">
        <v>18</v>
      </c>
      <c r="V38" s="492"/>
      <c r="W38" s="480">
        <v>18</v>
      </c>
      <c r="X38" s="481"/>
      <c r="Y38" s="482">
        <v>2</v>
      </c>
      <c r="Z38" s="482" t="s">
        <v>17</v>
      </c>
      <c r="AA38" s="479"/>
      <c r="AB38" s="480"/>
      <c r="AC38" s="480"/>
      <c r="AD38" s="498"/>
      <c r="AE38" s="495"/>
      <c r="AF38" s="482"/>
      <c r="AG38" s="479"/>
      <c r="AH38" s="480"/>
      <c r="AI38" s="480"/>
      <c r="AJ38" s="481"/>
      <c r="AK38" s="482"/>
      <c r="AL38" s="482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1"/>
      <c r="BM38" s="51"/>
      <c r="BN38" s="51"/>
      <c r="BO38" s="51"/>
      <c r="BP38" s="51"/>
      <c r="BQ38" s="51"/>
      <c r="BR38" s="51"/>
      <c r="BS38" s="51"/>
      <c r="BT38" s="51"/>
      <c r="BU38" s="51"/>
      <c r="BV38" s="51"/>
      <c r="BW38" s="51"/>
      <c r="BX38" s="51"/>
      <c r="BY38" s="51"/>
      <c r="BZ38" s="51"/>
      <c r="CA38" s="51"/>
      <c r="CB38" s="51"/>
      <c r="CC38" s="51"/>
      <c r="CD38" s="51"/>
      <c r="CE38" s="51"/>
      <c r="CF38" s="51"/>
      <c r="CG38" s="51"/>
      <c r="CH38" s="51"/>
      <c r="CI38" s="51"/>
      <c r="CJ38" s="51"/>
      <c r="CK38" s="51"/>
      <c r="CL38" s="51"/>
      <c r="CM38" s="51"/>
      <c r="CN38" s="51"/>
      <c r="CO38" s="51"/>
      <c r="CP38" s="51"/>
      <c r="CQ38" s="51"/>
      <c r="CR38" s="51"/>
      <c r="CS38" s="51"/>
      <c r="CT38" s="51"/>
      <c r="CU38" s="51"/>
      <c r="CV38" s="51"/>
      <c r="CW38" s="51"/>
      <c r="CX38" s="51"/>
      <c r="CY38" s="51"/>
      <c r="CZ38" s="51"/>
      <c r="DA38" s="51"/>
      <c r="DB38" s="51"/>
      <c r="DC38" s="51"/>
      <c r="DD38" s="51"/>
      <c r="DE38" s="51"/>
      <c r="DF38" s="51"/>
      <c r="DG38" s="51"/>
      <c r="DH38" s="51"/>
      <c r="DI38" s="51"/>
      <c r="DJ38" s="51"/>
      <c r="DK38" s="51"/>
      <c r="DL38" s="51"/>
      <c r="DM38" s="51"/>
      <c r="DN38" s="51"/>
      <c r="DO38" s="51"/>
      <c r="DP38" s="51"/>
      <c r="DQ38" s="51"/>
      <c r="DR38" s="51"/>
      <c r="DS38" s="51"/>
      <c r="DT38" s="51"/>
      <c r="DU38" s="51"/>
      <c r="DV38" s="51"/>
      <c r="DW38" s="51"/>
      <c r="DX38" s="51"/>
      <c r="DY38" s="51"/>
      <c r="DZ38" s="51"/>
      <c r="EA38" s="51"/>
      <c r="EB38" s="51"/>
      <c r="EC38" s="51"/>
      <c r="ED38" s="51"/>
      <c r="EE38" s="51"/>
      <c r="EF38" s="51"/>
      <c r="EG38" s="51"/>
      <c r="EH38" s="51"/>
      <c r="EI38" s="51"/>
      <c r="EJ38" s="51"/>
      <c r="EK38" s="51"/>
      <c r="EL38" s="51"/>
      <c r="EM38" s="51"/>
      <c r="EN38" s="51"/>
      <c r="EO38" s="51"/>
      <c r="EP38" s="51"/>
      <c r="EQ38" s="51"/>
      <c r="ER38" s="51"/>
      <c r="ES38" s="51"/>
      <c r="ET38" s="51"/>
      <c r="EU38" s="51"/>
      <c r="EV38" s="51"/>
      <c r="EW38" s="51"/>
      <c r="EX38" s="51"/>
    </row>
    <row r="39" spans="1:154" s="2" customFormat="1" ht="15.95" customHeight="1">
      <c r="A39" s="165" t="s">
        <v>135</v>
      </c>
      <c r="B39" s="291" t="s">
        <v>60</v>
      </c>
      <c r="C39" s="82"/>
      <c r="D39" s="49">
        <v>2</v>
      </c>
      <c r="E39" s="32">
        <v>18</v>
      </c>
      <c r="F39" s="92"/>
      <c r="G39" s="48"/>
      <c r="H39" s="50"/>
      <c r="I39" s="49"/>
      <c r="J39" s="59"/>
      <c r="K39" s="92"/>
      <c r="L39" s="48"/>
      <c r="M39" s="60"/>
      <c r="N39" s="28"/>
      <c r="O39" s="32"/>
      <c r="P39" s="92"/>
      <c r="Q39" s="48"/>
      <c r="R39" s="50"/>
      <c r="S39" s="58"/>
      <c r="T39" s="59"/>
      <c r="U39" s="499"/>
      <c r="V39" s="500"/>
      <c r="W39" s="500"/>
      <c r="X39" s="501"/>
      <c r="Y39" s="502"/>
      <c r="Z39" s="502"/>
      <c r="AA39" s="31">
        <v>18</v>
      </c>
      <c r="AB39" s="26"/>
      <c r="AC39" s="48">
        <v>18</v>
      </c>
      <c r="AD39" s="50"/>
      <c r="AE39" s="84">
        <v>2</v>
      </c>
      <c r="AF39" s="32" t="s">
        <v>17</v>
      </c>
      <c r="AG39" s="25"/>
      <c r="AH39" s="26"/>
      <c r="AI39" s="29"/>
      <c r="AJ39" s="35"/>
      <c r="AK39" s="32"/>
      <c r="AL39" s="32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1"/>
      <c r="BM39" s="51"/>
      <c r="BN39" s="51"/>
      <c r="BO39" s="51"/>
      <c r="BP39" s="51"/>
      <c r="BQ39" s="51"/>
      <c r="BR39" s="51"/>
      <c r="BS39" s="51"/>
      <c r="BT39" s="51"/>
      <c r="BU39" s="51"/>
      <c r="BV39" s="51"/>
      <c r="BW39" s="51"/>
      <c r="BX39" s="51"/>
      <c r="BY39" s="51"/>
      <c r="BZ39" s="51"/>
      <c r="CA39" s="51"/>
      <c r="CB39" s="51"/>
      <c r="CC39" s="51"/>
      <c r="CD39" s="51"/>
      <c r="CE39" s="51"/>
      <c r="CF39" s="51"/>
      <c r="CG39" s="51"/>
      <c r="CH39" s="51"/>
      <c r="CI39" s="51"/>
      <c r="CJ39" s="51"/>
      <c r="CK39" s="51"/>
      <c r="CL39" s="51"/>
      <c r="CM39" s="51"/>
      <c r="CN39" s="51"/>
      <c r="CO39" s="51"/>
      <c r="CP39" s="51"/>
      <c r="CQ39" s="51"/>
      <c r="CR39" s="51"/>
      <c r="CS39" s="51"/>
      <c r="CT39" s="51"/>
      <c r="CU39" s="51"/>
      <c r="CV39" s="51"/>
      <c r="CW39" s="51"/>
      <c r="CX39" s="51"/>
      <c r="CY39" s="51"/>
      <c r="CZ39" s="51"/>
      <c r="DA39" s="51"/>
      <c r="DB39" s="51"/>
      <c r="DC39" s="51"/>
      <c r="DD39" s="51"/>
      <c r="DE39" s="51"/>
      <c r="DF39" s="51"/>
      <c r="DG39" s="51"/>
      <c r="DH39" s="51"/>
      <c r="DI39" s="51"/>
      <c r="DJ39" s="51"/>
      <c r="DK39" s="51"/>
      <c r="DL39" s="51"/>
      <c r="DM39" s="51"/>
      <c r="DN39" s="51"/>
      <c r="DO39" s="51"/>
      <c r="DP39" s="51"/>
      <c r="DQ39" s="51"/>
      <c r="DR39" s="51"/>
      <c r="DS39" s="51"/>
      <c r="DT39" s="51"/>
      <c r="DU39" s="51"/>
      <c r="DV39" s="51"/>
      <c r="DW39" s="51"/>
      <c r="DX39" s="51"/>
      <c r="DY39" s="51"/>
      <c r="DZ39" s="51"/>
      <c r="EA39" s="51"/>
      <c r="EB39" s="51"/>
      <c r="EC39" s="51"/>
      <c r="ED39" s="51"/>
      <c r="EE39" s="51"/>
      <c r="EF39" s="51"/>
      <c r="EG39" s="51"/>
      <c r="EH39" s="51"/>
      <c r="EI39" s="51"/>
      <c r="EJ39" s="51"/>
      <c r="EK39" s="51"/>
      <c r="EL39" s="51"/>
      <c r="EM39" s="51"/>
      <c r="EN39" s="51"/>
      <c r="EO39" s="51"/>
      <c r="EP39" s="51"/>
      <c r="EQ39" s="51"/>
      <c r="ER39" s="51"/>
      <c r="ES39" s="51"/>
      <c r="ET39" s="51"/>
      <c r="EU39" s="51"/>
      <c r="EV39" s="51"/>
      <c r="EW39" s="51"/>
      <c r="EX39" s="51"/>
    </row>
    <row r="40" spans="1:154" s="40" customFormat="1" ht="24.75" customHeight="1" thickBot="1">
      <c r="A40" s="563" t="s">
        <v>19</v>
      </c>
      <c r="B40" s="564"/>
      <c r="C40" s="565"/>
      <c r="D40" s="235">
        <f t="shared" ref="D40:I40" si="3">SUM(D34:D39)</f>
        <v>12</v>
      </c>
      <c r="E40" s="236">
        <f t="shared" si="3"/>
        <v>108</v>
      </c>
      <c r="F40" s="233">
        <f t="shared" si="3"/>
        <v>0</v>
      </c>
      <c r="G40" s="237">
        <f t="shared" si="3"/>
        <v>0</v>
      </c>
      <c r="H40" s="238">
        <f t="shared" si="3"/>
        <v>0</v>
      </c>
      <c r="I40" s="236">
        <f t="shared" si="3"/>
        <v>0</v>
      </c>
      <c r="J40" s="236"/>
      <c r="K40" s="233">
        <f>SUM(K34:K39)</f>
        <v>0</v>
      </c>
      <c r="L40" s="237">
        <f>SUM(L34:L39)</f>
        <v>0</v>
      </c>
      <c r="M40" s="238">
        <f>SUM(M34:M39)</f>
        <v>0</v>
      </c>
      <c r="N40" s="236">
        <f>SUM(N34:N39)</f>
        <v>0</v>
      </c>
      <c r="O40" s="236"/>
      <c r="P40" s="233">
        <f>SUM(P34:P39)</f>
        <v>54</v>
      </c>
      <c r="Q40" s="237">
        <f>SUM(Q34:Q39)</f>
        <v>27</v>
      </c>
      <c r="R40" s="238">
        <f>SUM(R34:R39)</f>
        <v>27</v>
      </c>
      <c r="S40" s="236">
        <f>SUM(S34:S39)</f>
        <v>6</v>
      </c>
      <c r="T40" s="236"/>
      <c r="U40" s="233">
        <f>SUM(U34:U39)</f>
        <v>36</v>
      </c>
      <c r="V40" s="237">
        <f>SUM(V34:V39)</f>
        <v>18</v>
      </c>
      <c r="W40" s="234">
        <f>SUM(W34:W39)</f>
        <v>18</v>
      </c>
      <c r="X40" s="239"/>
      <c r="Y40" s="236">
        <f>SUM(Y34:Y39)</f>
        <v>4</v>
      </c>
      <c r="Z40" s="236"/>
      <c r="AA40" s="233">
        <f>SUM(AA34:AA39)</f>
        <v>18</v>
      </c>
      <c r="AB40" s="237">
        <f>SUM(AB34:AB39)</f>
        <v>0</v>
      </c>
      <c r="AC40" s="234">
        <f>SUM(AC34:AC39)</f>
        <v>18</v>
      </c>
      <c r="AD40" s="239"/>
      <c r="AE40" s="235">
        <f>SUM(AE34:AE39)</f>
        <v>2</v>
      </c>
      <c r="AF40" s="235"/>
      <c r="AG40" s="233"/>
      <c r="AH40" s="237"/>
      <c r="AI40" s="234"/>
      <c r="AJ40" s="239"/>
      <c r="AK40" s="235"/>
      <c r="AL40" s="235"/>
      <c r="AM40" s="51"/>
      <c r="AN40" s="51"/>
      <c r="AO40" s="51"/>
      <c r="AP40" s="51"/>
      <c r="AQ40" s="51"/>
      <c r="AR40" s="51"/>
      <c r="AS40" s="51"/>
      <c r="AT40" s="51"/>
      <c r="AU40" s="51"/>
      <c r="AV40" s="51"/>
      <c r="AW40" s="51"/>
      <c r="AX40" s="51"/>
      <c r="AY40" s="51"/>
      <c r="AZ40" s="51"/>
      <c r="BA40" s="51"/>
      <c r="BB40" s="51"/>
      <c r="BC40" s="51"/>
      <c r="BD40" s="51"/>
      <c r="BE40" s="51"/>
      <c r="BF40" s="51"/>
      <c r="BG40" s="51"/>
      <c r="BH40" s="51"/>
      <c r="BI40" s="51"/>
      <c r="BJ40" s="51"/>
      <c r="BK40" s="51"/>
      <c r="BL40" s="51"/>
      <c r="BM40" s="51"/>
      <c r="BN40" s="51"/>
      <c r="BO40" s="51"/>
      <c r="BP40" s="51"/>
      <c r="BQ40" s="51"/>
      <c r="BR40" s="51"/>
      <c r="BS40" s="51"/>
      <c r="BT40" s="51"/>
      <c r="BU40" s="51"/>
      <c r="BV40" s="51"/>
      <c r="BW40" s="51"/>
      <c r="BX40" s="51"/>
      <c r="BY40" s="51"/>
      <c r="BZ40" s="51"/>
      <c r="CA40" s="51"/>
      <c r="CB40" s="51"/>
      <c r="CC40" s="51"/>
      <c r="CD40" s="51"/>
      <c r="CE40" s="51"/>
      <c r="CF40" s="51"/>
      <c r="CG40" s="51"/>
      <c r="CH40" s="51"/>
      <c r="CI40" s="51"/>
      <c r="CJ40" s="51"/>
      <c r="CK40" s="51"/>
      <c r="CL40" s="51"/>
      <c r="CM40" s="51"/>
      <c r="CN40" s="51"/>
      <c r="CO40" s="51"/>
      <c r="CP40" s="51"/>
      <c r="CQ40" s="51"/>
      <c r="CR40" s="51"/>
      <c r="CS40" s="51"/>
      <c r="CT40" s="51"/>
      <c r="CU40" s="51"/>
      <c r="CV40" s="51"/>
      <c r="CW40" s="51"/>
      <c r="CX40" s="51"/>
      <c r="CY40" s="51"/>
      <c r="CZ40" s="51"/>
      <c r="DA40" s="51"/>
      <c r="DB40" s="51"/>
      <c r="DC40" s="51"/>
      <c r="DD40" s="51"/>
      <c r="DE40" s="51"/>
      <c r="DF40" s="51"/>
      <c r="DG40" s="51"/>
      <c r="DH40" s="51"/>
      <c r="DI40" s="51"/>
      <c r="DJ40" s="51"/>
      <c r="DK40" s="51"/>
      <c r="DL40" s="51"/>
      <c r="DM40" s="51"/>
      <c r="DN40" s="51"/>
      <c r="DO40" s="51"/>
      <c r="DP40" s="51"/>
      <c r="DQ40" s="51"/>
      <c r="DR40" s="51"/>
      <c r="DS40" s="51"/>
      <c r="DT40" s="51"/>
      <c r="DU40" s="51"/>
      <c r="DV40" s="51"/>
      <c r="DW40" s="51"/>
      <c r="DX40" s="51"/>
      <c r="DY40" s="51"/>
      <c r="DZ40" s="51"/>
      <c r="EA40" s="51"/>
      <c r="EB40" s="51"/>
      <c r="EC40" s="51"/>
      <c r="ED40" s="51"/>
      <c r="EE40" s="51"/>
      <c r="EF40" s="51"/>
      <c r="EG40" s="51"/>
      <c r="EH40" s="51"/>
      <c r="EI40" s="51"/>
      <c r="EJ40" s="51"/>
      <c r="EK40" s="51"/>
      <c r="EL40" s="51"/>
      <c r="EM40" s="51"/>
      <c r="EN40" s="51"/>
      <c r="EO40" s="51"/>
      <c r="EP40" s="51"/>
      <c r="EQ40" s="51"/>
      <c r="ER40" s="51"/>
      <c r="ES40" s="51"/>
      <c r="ET40" s="51"/>
      <c r="EU40" s="51"/>
      <c r="EV40" s="51"/>
      <c r="EW40" s="51"/>
      <c r="EX40" s="51"/>
    </row>
    <row r="41" spans="1:154" s="16" customFormat="1" ht="15.95" customHeight="1" thickBot="1">
      <c r="A41" s="566" t="s">
        <v>54</v>
      </c>
      <c r="B41" s="567"/>
      <c r="C41" s="567"/>
      <c r="D41" s="567"/>
      <c r="E41" s="567"/>
      <c r="F41" s="567"/>
      <c r="G41" s="567"/>
      <c r="H41" s="567"/>
      <c r="I41" s="567"/>
      <c r="J41" s="567"/>
      <c r="K41" s="567"/>
      <c r="L41" s="567"/>
      <c r="M41" s="567"/>
      <c r="N41" s="567"/>
      <c r="O41" s="567"/>
      <c r="P41" s="567"/>
      <c r="Q41" s="567"/>
      <c r="R41" s="567"/>
      <c r="S41" s="567"/>
      <c r="T41" s="567"/>
      <c r="U41" s="567"/>
      <c r="V41" s="567"/>
      <c r="W41" s="567"/>
      <c r="X41" s="567"/>
      <c r="Y41" s="567"/>
      <c r="Z41" s="567"/>
      <c r="AA41" s="567"/>
      <c r="AB41" s="567"/>
      <c r="AC41" s="567"/>
      <c r="AD41" s="567"/>
      <c r="AE41" s="567"/>
      <c r="AF41" s="567"/>
      <c r="AG41" s="567"/>
      <c r="AH41" s="567"/>
      <c r="AI41" s="567"/>
      <c r="AJ41" s="567"/>
      <c r="AK41" s="567"/>
      <c r="AL41" s="568"/>
      <c r="AM41" s="51"/>
      <c r="AN41" s="51"/>
      <c r="AO41" s="51"/>
      <c r="AP41" s="51"/>
      <c r="AQ41" s="51"/>
      <c r="AR41" s="51"/>
      <c r="AS41" s="51"/>
      <c r="AT41" s="51"/>
      <c r="AU41" s="51"/>
      <c r="AV41" s="51"/>
      <c r="AW41" s="51"/>
      <c r="AX41" s="51"/>
      <c r="AY41" s="51"/>
      <c r="AZ41" s="51"/>
      <c r="BA41" s="51"/>
      <c r="BB41" s="51"/>
      <c r="BC41" s="51"/>
      <c r="BD41" s="51"/>
      <c r="BE41" s="51"/>
      <c r="BF41" s="51"/>
      <c r="BG41" s="51"/>
      <c r="BH41" s="51"/>
      <c r="BI41" s="51"/>
      <c r="BJ41" s="51"/>
      <c r="BK41" s="51"/>
      <c r="BL41" s="51"/>
      <c r="BM41" s="51"/>
      <c r="BN41" s="51"/>
      <c r="BO41" s="51"/>
      <c r="BP41" s="51"/>
      <c r="BQ41" s="51"/>
      <c r="BR41" s="51"/>
      <c r="BS41" s="51"/>
      <c r="BT41" s="51"/>
      <c r="BU41" s="51"/>
      <c r="BV41" s="51"/>
      <c r="BW41" s="51"/>
      <c r="BX41" s="51"/>
      <c r="BY41" s="51"/>
      <c r="BZ41" s="51"/>
      <c r="CA41" s="51"/>
      <c r="CB41" s="51"/>
      <c r="CC41" s="51"/>
      <c r="CD41" s="51"/>
      <c r="CE41" s="51"/>
      <c r="CF41" s="51"/>
      <c r="CG41" s="51"/>
      <c r="CH41" s="51"/>
      <c r="CI41" s="51"/>
      <c r="CJ41" s="51"/>
      <c r="CK41" s="51"/>
      <c r="CL41" s="51"/>
      <c r="CM41" s="51"/>
      <c r="CN41" s="51"/>
      <c r="CO41" s="51"/>
      <c r="CP41" s="51"/>
      <c r="CQ41" s="51"/>
      <c r="CR41" s="51"/>
      <c r="CS41" s="51"/>
      <c r="CT41" s="51"/>
      <c r="CU41" s="51"/>
      <c r="CV41" s="51"/>
      <c r="CW41" s="51"/>
      <c r="CX41" s="51"/>
      <c r="CY41" s="51"/>
      <c r="CZ41" s="51"/>
      <c r="DA41" s="51"/>
      <c r="DB41" s="51"/>
      <c r="DC41" s="51"/>
      <c r="DD41" s="51"/>
      <c r="DE41" s="51"/>
      <c r="DF41" s="51"/>
      <c r="DG41" s="51"/>
      <c r="DH41" s="51"/>
      <c r="DI41" s="51"/>
      <c r="DJ41" s="51"/>
      <c r="DK41" s="51"/>
      <c r="DL41" s="51"/>
      <c r="DM41" s="51"/>
      <c r="DN41" s="51"/>
      <c r="DO41" s="51"/>
      <c r="DP41" s="51"/>
      <c r="DQ41" s="51"/>
      <c r="DR41" s="51"/>
      <c r="DS41" s="51"/>
      <c r="DT41" s="51"/>
      <c r="DU41" s="51"/>
      <c r="DV41" s="51"/>
      <c r="DW41" s="51"/>
      <c r="DX41" s="51"/>
      <c r="DY41" s="51"/>
      <c r="DZ41" s="51"/>
      <c r="EA41" s="51"/>
      <c r="EB41" s="51"/>
      <c r="EC41" s="51"/>
      <c r="ED41" s="51"/>
      <c r="EE41" s="51"/>
      <c r="EF41" s="51"/>
      <c r="EG41" s="51"/>
      <c r="EH41" s="51"/>
      <c r="EI41" s="51"/>
      <c r="EJ41" s="51"/>
      <c r="EK41" s="51"/>
      <c r="EL41" s="51"/>
      <c r="EM41" s="51"/>
      <c r="EN41" s="51"/>
      <c r="EO41" s="51"/>
      <c r="EP41" s="51"/>
      <c r="EQ41" s="51"/>
      <c r="ER41" s="51"/>
      <c r="ES41" s="51"/>
      <c r="ET41" s="51"/>
      <c r="EU41" s="51"/>
      <c r="EV41" s="51"/>
      <c r="EW41" s="51"/>
      <c r="EX41" s="51"/>
    </row>
    <row r="42" spans="1:154" s="2" customFormat="1" ht="15.95" customHeight="1">
      <c r="A42" s="85" t="s">
        <v>136</v>
      </c>
      <c r="B42" s="289" t="s">
        <v>61</v>
      </c>
      <c r="C42" s="52"/>
      <c r="D42" s="58">
        <v>3</v>
      </c>
      <c r="E42" s="47">
        <v>18</v>
      </c>
      <c r="F42" s="79">
        <v>18</v>
      </c>
      <c r="G42" s="34">
        <v>18</v>
      </c>
      <c r="H42" s="80"/>
      <c r="I42" s="36">
        <v>3</v>
      </c>
      <c r="J42" s="81" t="s">
        <v>38</v>
      </c>
      <c r="K42" s="86"/>
      <c r="L42" s="76"/>
      <c r="M42" s="46"/>
      <c r="N42" s="47"/>
      <c r="O42" s="47"/>
      <c r="P42" s="33"/>
      <c r="Q42" s="34"/>
      <c r="R42" s="27"/>
      <c r="S42" s="28"/>
      <c r="T42" s="32"/>
      <c r="U42" s="86"/>
      <c r="V42" s="76"/>
      <c r="W42" s="76"/>
      <c r="X42" s="46"/>
      <c r="Y42" s="28"/>
      <c r="Z42" s="32"/>
      <c r="AA42" s="25"/>
      <c r="AB42" s="26"/>
      <c r="AC42" s="29"/>
      <c r="AD42" s="27"/>
      <c r="AE42" s="28"/>
      <c r="AF42" s="28"/>
      <c r="AG42" s="25"/>
      <c r="AH42" s="26"/>
      <c r="AI42" s="29"/>
      <c r="AJ42" s="27"/>
      <c r="AK42" s="28"/>
      <c r="AL42" s="28"/>
      <c r="AM42" s="51"/>
      <c r="AN42" s="51"/>
      <c r="AO42" s="51"/>
      <c r="AP42" s="51"/>
      <c r="AQ42" s="51"/>
      <c r="AR42" s="51"/>
      <c r="AS42" s="51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51"/>
      <c r="BX42" s="51"/>
      <c r="BY42" s="51"/>
      <c r="BZ42" s="51"/>
      <c r="CA42" s="51"/>
      <c r="CB42" s="51"/>
      <c r="CC42" s="51"/>
      <c r="CD42" s="51"/>
      <c r="CE42" s="51"/>
      <c r="CF42" s="51"/>
      <c r="CG42" s="51"/>
      <c r="CH42" s="51"/>
      <c r="CI42" s="51"/>
      <c r="CJ42" s="51"/>
      <c r="CK42" s="51"/>
      <c r="CL42" s="51"/>
      <c r="CM42" s="51"/>
      <c r="CN42" s="51"/>
      <c r="CO42" s="51"/>
      <c r="CP42" s="51"/>
      <c r="CQ42" s="51"/>
      <c r="CR42" s="51"/>
      <c r="CS42" s="51"/>
      <c r="CT42" s="51"/>
      <c r="CU42" s="51"/>
      <c r="CV42" s="51"/>
      <c r="CW42" s="51"/>
      <c r="CX42" s="51"/>
      <c r="CY42" s="51"/>
      <c r="CZ42" s="51"/>
      <c r="DA42" s="51"/>
      <c r="DB42" s="51"/>
      <c r="DC42" s="51"/>
      <c r="DD42" s="51"/>
      <c r="DE42" s="51"/>
      <c r="DF42" s="51"/>
      <c r="DG42" s="51"/>
      <c r="DH42" s="51"/>
      <c r="DI42" s="51"/>
      <c r="DJ42" s="51"/>
      <c r="DK42" s="51"/>
      <c r="DL42" s="51"/>
      <c r="DM42" s="51"/>
      <c r="DN42" s="51"/>
      <c r="DO42" s="51"/>
      <c r="DP42" s="51"/>
      <c r="DQ42" s="51"/>
      <c r="DR42" s="51"/>
      <c r="DS42" s="51"/>
      <c r="DT42" s="51"/>
      <c r="DU42" s="51"/>
      <c r="DV42" s="51"/>
      <c r="DW42" s="51"/>
      <c r="DX42" s="51"/>
      <c r="DY42" s="51"/>
      <c r="DZ42" s="51"/>
      <c r="EA42" s="51"/>
      <c r="EB42" s="51"/>
      <c r="EC42" s="51"/>
      <c r="ED42" s="51"/>
      <c r="EE42" s="51"/>
      <c r="EF42" s="51"/>
      <c r="EG42" s="51"/>
      <c r="EH42" s="51"/>
      <c r="EI42" s="51"/>
      <c r="EJ42" s="51"/>
      <c r="EK42" s="51"/>
      <c r="EL42" s="51"/>
      <c r="EM42" s="51"/>
      <c r="EN42" s="51"/>
      <c r="EO42" s="51"/>
      <c r="EP42" s="51"/>
      <c r="EQ42" s="51"/>
      <c r="ER42" s="51"/>
      <c r="ES42" s="51"/>
      <c r="ET42" s="51"/>
      <c r="EU42" s="51"/>
      <c r="EV42" s="51"/>
      <c r="EW42" s="51"/>
      <c r="EX42" s="51"/>
    </row>
    <row r="43" spans="1:154" s="2" customFormat="1" ht="15.95" customHeight="1">
      <c r="A43" s="83" t="s">
        <v>137</v>
      </c>
      <c r="B43" s="290" t="s">
        <v>62</v>
      </c>
      <c r="C43" s="74"/>
      <c r="D43" s="58">
        <v>2</v>
      </c>
      <c r="E43" s="28">
        <v>18</v>
      </c>
      <c r="F43" s="31"/>
      <c r="G43" s="26"/>
      <c r="H43" s="27"/>
      <c r="I43" s="28"/>
      <c r="J43" s="28"/>
      <c r="K43" s="503">
        <v>18</v>
      </c>
      <c r="L43" s="504">
        <v>18</v>
      </c>
      <c r="M43" s="505"/>
      <c r="N43" s="506">
        <v>2</v>
      </c>
      <c r="O43" s="482" t="s">
        <v>17</v>
      </c>
      <c r="P43" s="31"/>
      <c r="Q43" s="26"/>
      <c r="R43" s="29"/>
      <c r="S43" s="28"/>
      <c r="T43" s="32"/>
      <c r="U43" s="25"/>
      <c r="V43" s="26"/>
      <c r="W43" s="26"/>
      <c r="X43" s="507"/>
      <c r="Y43" s="87"/>
      <c r="Z43" s="28"/>
      <c r="AA43" s="25"/>
      <c r="AB43" s="26"/>
      <c r="AC43" s="29"/>
      <c r="AD43" s="27"/>
      <c r="AE43" s="28"/>
      <c r="AF43" s="28"/>
      <c r="AG43" s="25"/>
      <c r="AH43" s="26"/>
      <c r="AI43" s="29"/>
      <c r="AJ43" s="27"/>
      <c r="AK43" s="28"/>
      <c r="AL43" s="28"/>
      <c r="AM43" s="51"/>
      <c r="AN43" s="51"/>
      <c r="AO43" s="51"/>
      <c r="AP43" s="51"/>
      <c r="AQ43" s="51"/>
      <c r="AR43" s="51"/>
      <c r="AS43" s="51"/>
      <c r="AT43" s="51"/>
      <c r="AU43" s="51"/>
      <c r="AV43" s="51"/>
      <c r="AW43" s="51"/>
      <c r="AX43" s="51"/>
      <c r="AY43" s="51"/>
      <c r="AZ43" s="51"/>
      <c r="BA43" s="51"/>
      <c r="BB43" s="51"/>
      <c r="BC43" s="51"/>
      <c r="BD43" s="51"/>
      <c r="BE43" s="51"/>
      <c r="BF43" s="51"/>
      <c r="BG43" s="51"/>
      <c r="BH43" s="51"/>
      <c r="BI43" s="51"/>
      <c r="BJ43" s="51"/>
      <c r="BK43" s="51"/>
      <c r="BL43" s="51"/>
      <c r="BM43" s="51"/>
      <c r="BN43" s="51"/>
      <c r="BO43" s="51"/>
      <c r="BP43" s="51"/>
      <c r="BQ43" s="51"/>
      <c r="BR43" s="51"/>
      <c r="BS43" s="51"/>
      <c r="BT43" s="51"/>
      <c r="BU43" s="51"/>
      <c r="BV43" s="51"/>
      <c r="BW43" s="51"/>
      <c r="BX43" s="51"/>
      <c r="BY43" s="51"/>
      <c r="BZ43" s="51"/>
      <c r="CA43" s="51"/>
      <c r="CB43" s="51"/>
      <c r="CC43" s="51"/>
      <c r="CD43" s="51"/>
      <c r="CE43" s="51"/>
      <c r="CF43" s="51"/>
      <c r="CG43" s="51"/>
      <c r="CH43" s="51"/>
      <c r="CI43" s="51"/>
      <c r="CJ43" s="51"/>
      <c r="CK43" s="51"/>
      <c r="CL43" s="51"/>
      <c r="CM43" s="51"/>
      <c r="CN43" s="51"/>
      <c r="CO43" s="51"/>
      <c r="CP43" s="51"/>
      <c r="CQ43" s="51"/>
      <c r="CR43" s="51"/>
      <c r="CS43" s="51"/>
      <c r="CT43" s="51"/>
      <c r="CU43" s="51"/>
      <c r="CV43" s="51"/>
      <c r="CW43" s="51"/>
      <c r="CX43" s="51"/>
      <c r="CY43" s="51"/>
      <c r="CZ43" s="51"/>
      <c r="DA43" s="51"/>
      <c r="DB43" s="51"/>
      <c r="DC43" s="51"/>
      <c r="DD43" s="51"/>
      <c r="DE43" s="51"/>
      <c r="DF43" s="51"/>
      <c r="DG43" s="51"/>
      <c r="DH43" s="51"/>
      <c r="DI43" s="51"/>
      <c r="DJ43" s="51"/>
      <c r="DK43" s="51"/>
      <c r="DL43" s="51"/>
      <c r="DM43" s="51"/>
      <c r="DN43" s="51"/>
      <c r="DO43" s="51"/>
      <c r="DP43" s="51"/>
      <c r="DQ43" s="51"/>
      <c r="DR43" s="51"/>
      <c r="DS43" s="51"/>
      <c r="DT43" s="51"/>
      <c r="DU43" s="51"/>
      <c r="DV43" s="51"/>
      <c r="DW43" s="51"/>
      <c r="DX43" s="51"/>
      <c r="DY43" s="51"/>
      <c r="DZ43" s="51"/>
      <c r="EA43" s="51"/>
      <c r="EB43" s="51"/>
      <c r="EC43" s="51"/>
      <c r="ED43" s="51"/>
      <c r="EE43" s="51"/>
      <c r="EF43" s="51"/>
      <c r="EG43" s="51"/>
      <c r="EH43" s="51"/>
      <c r="EI43" s="51"/>
      <c r="EJ43" s="51"/>
      <c r="EK43" s="51"/>
      <c r="EL43" s="51"/>
      <c r="EM43" s="51"/>
      <c r="EN43" s="51"/>
      <c r="EO43" s="51"/>
      <c r="EP43" s="51"/>
      <c r="EQ43" s="51"/>
      <c r="ER43" s="51"/>
      <c r="ES43" s="51"/>
      <c r="ET43" s="51"/>
      <c r="EU43" s="51"/>
      <c r="EV43" s="51"/>
      <c r="EW43" s="51"/>
      <c r="EX43" s="51"/>
    </row>
    <row r="44" spans="1:154" s="2" customFormat="1" ht="15.95" customHeight="1">
      <c r="A44" s="83" t="s">
        <v>138</v>
      </c>
      <c r="B44" s="334" t="s">
        <v>63</v>
      </c>
      <c r="C44" s="335"/>
      <c r="D44" s="342">
        <v>2</v>
      </c>
      <c r="E44" s="508">
        <v>15</v>
      </c>
      <c r="F44" s="336"/>
      <c r="G44" s="337"/>
      <c r="H44" s="338"/>
      <c r="I44" s="339"/>
      <c r="J44" s="340"/>
      <c r="K44" s="509"/>
      <c r="L44" s="510"/>
      <c r="M44" s="511"/>
      <c r="N44" s="512"/>
      <c r="O44" s="513"/>
      <c r="P44" s="336"/>
      <c r="Q44" s="337"/>
      <c r="R44" s="341"/>
      <c r="S44" s="342"/>
      <c r="T44" s="343"/>
      <c r="U44" s="344"/>
      <c r="V44" s="345"/>
      <c r="W44" s="341"/>
      <c r="X44" s="346"/>
      <c r="Y44" s="342"/>
      <c r="Z44" s="343"/>
      <c r="AA44" s="347">
        <v>15</v>
      </c>
      <c r="AB44" s="345">
        <v>15</v>
      </c>
      <c r="AC44" s="341"/>
      <c r="AD44" s="348"/>
      <c r="AE44" s="342">
        <v>2</v>
      </c>
      <c r="AF44" s="342" t="s">
        <v>38</v>
      </c>
      <c r="AG44" s="25"/>
      <c r="AH44" s="26"/>
      <c r="AI44" s="29"/>
      <c r="AJ44" s="27"/>
      <c r="AK44" s="28"/>
      <c r="AL44" s="28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1"/>
      <c r="BB44" s="51"/>
      <c r="BC44" s="51"/>
      <c r="BD44" s="51"/>
      <c r="BE44" s="51"/>
      <c r="BF44" s="51"/>
      <c r="BG44" s="51"/>
      <c r="BH44" s="51"/>
      <c r="BI44" s="51"/>
      <c r="BJ44" s="51"/>
      <c r="BK44" s="51"/>
      <c r="BL44" s="51"/>
      <c r="BM44" s="51"/>
      <c r="BN44" s="51"/>
      <c r="BO44" s="51"/>
      <c r="BP44" s="51"/>
      <c r="BQ44" s="51"/>
      <c r="BR44" s="51"/>
      <c r="BS44" s="51"/>
      <c r="BT44" s="51"/>
      <c r="BU44" s="51"/>
      <c r="BV44" s="51"/>
      <c r="BW44" s="51"/>
      <c r="BX44" s="51"/>
      <c r="BY44" s="51"/>
      <c r="BZ44" s="51"/>
      <c r="CA44" s="51"/>
      <c r="CB44" s="51"/>
      <c r="CC44" s="51"/>
      <c r="CD44" s="51"/>
      <c r="CE44" s="51"/>
      <c r="CF44" s="51"/>
      <c r="CG44" s="51"/>
      <c r="CH44" s="51"/>
      <c r="CI44" s="51"/>
      <c r="CJ44" s="51"/>
      <c r="CK44" s="51"/>
      <c r="CL44" s="51"/>
      <c r="CM44" s="51"/>
      <c r="CN44" s="51"/>
      <c r="CO44" s="51"/>
      <c r="CP44" s="51"/>
      <c r="CQ44" s="51"/>
      <c r="CR44" s="51"/>
      <c r="CS44" s="51"/>
      <c r="CT44" s="51"/>
      <c r="CU44" s="51"/>
      <c r="CV44" s="51"/>
      <c r="CW44" s="51"/>
      <c r="CX44" s="51"/>
      <c r="CY44" s="51"/>
      <c r="CZ44" s="51"/>
      <c r="DA44" s="51"/>
      <c r="DB44" s="51"/>
      <c r="DC44" s="51"/>
      <c r="DD44" s="51"/>
      <c r="DE44" s="51"/>
      <c r="DF44" s="51"/>
      <c r="DG44" s="51"/>
      <c r="DH44" s="51"/>
      <c r="DI44" s="51"/>
      <c r="DJ44" s="51"/>
      <c r="DK44" s="51"/>
      <c r="DL44" s="51"/>
      <c r="DM44" s="51"/>
      <c r="DN44" s="51"/>
      <c r="DO44" s="51"/>
      <c r="DP44" s="51"/>
      <c r="DQ44" s="51"/>
      <c r="DR44" s="51"/>
      <c r="DS44" s="51"/>
      <c r="DT44" s="51"/>
      <c r="DU44" s="51"/>
      <c r="DV44" s="51"/>
      <c r="DW44" s="51"/>
      <c r="DX44" s="51"/>
      <c r="DY44" s="51"/>
      <c r="DZ44" s="51"/>
      <c r="EA44" s="51"/>
      <c r="EB44" s="51"/>
      <c r="EC44" s="51"/>
      <c r="ED44" s="51"/>
      <c r="EE44" s="51"/>
      <c r="EF44" s="51"/>
      <c r="EG44" s="51"/>
      <c r="EH44" s="51"/>
      <c r="EI44" s="51"/>
      <c r="EJ44" s="51"/>
      <c r="EK44" s="51"/>
      <c r="EL44" s="51"/>
      <c r="EM44" s="51"/>
      <c r="EN44" s="51"/>
      <c r="EO44" s="51"/>
      <c r="EP44" s="51"/>
      <c r="EQ44" s="51"/>
      <c r="ER44" s="51"/>
      <c r="ES44" s="51"/>
      <c r="ET44" s="51"/>
      <c r="EU44" s="51"/>
      <c r="EV44" s="51"/>
      <c r="EW44" s="51"/>
      <c r="EX44" s="51"/>
    </row>
    <row r="45" spans="1:154" s="2" customFormat="1" ht="15.95" customHeight="1">
      <c r="A45" s="83" t="s">
        <v>154</v>
      </c>
      <c r="B45" s="327" t="s">
        <v>40</v>
      </c>
      <c r="C45" s="349"/>
      <c r="D45" s="353">
        <v>1</v>
      </c>
      <c r="E45" s="342">
        <v>18</v>
      </c>
      <c r="F45" s="336"/>
      <c r="G45" s="337"/>
      <c r="H45" s="338"/>
      <c r="I45" s="342"/>
      <c r="J45" s="340"/>
      <c r="K45" s="350">
        <v>18</v>
      </c>
      <c r="L45" s="345">
        <v>18</v>
      </c>
      <c r="M45" s="348"/>
      <c r="N45" s="342">
        <v>1</v>
      </c>
      <c r="O45" s="342" t="s">
        <v>17</v>
      </c>
      <c r="P45" s="336"/>
      <c r="Q45" s="337"/>
      <c r="R45" s="341"/>
      <c r="S45" s="342"/>
      <c r="T45" s="343"/>
      <c r="U45" s="344"/>
      <c r="V45" s="345"/>
      <c r="W45" s="341"/>
      <c r="X45" s="348"/>
      <c r="Y45" s="342"/>
      <c r="Z45" s="343"/>
      <c r="AA45" s="347"/>
      <c r="AB45" s="345"/>
      <c r="AC45" s="341"/>
      <c r="AD45" s="348"/>
      <c r="AE45" s="342"/>
      <c r="AF45" s="342"/>
      <c r="AG45" s="25"/>
      <c r="AH45" s="26"/>
      <c r="AI45" s="29"/>
      <c r="AJ45" s="27"/>
      <c r="AK45" s="28"/>
      <c r="AL45" s="28"/>
      <c r="AM45" s="51"/>
      <c r="AN45" s="51"/>
      <c r="AO45" s="51"/>
      <c r="AP45" s="51"/>
      <c r="AQ45" s="51"/>
      <c r="AR45" s="51"/>
      <c r="AS45" s="51"/>
      <c r="AT45" s="51"/>
      <c r="AU45" s="51"/>
      <c r="AV45" s="51"/>
      <c r="AW45" s="51"/>
      <c r="AX45" s="51"/>
      <c r="AY45" s="51"/>
      <c r="AZ45" s="51"/>
      <c r="BA45" s="51"/>
      <c r="BB45" s="51"/>
      <c r="BC45" s="51"/>
      <c r="BD45" s="51"/>
      <c r="BE45" s="51"/>
      <c r="BF45" s="51"/>
      <c r="BG45" s="51"/>
      <c r="BH45" s="51"/>
      <c r="BI45" s="51"/>
      <c r="BJ45" s="51"/>
      <c r="BK45" s="51"/>
      <c r="BL45" s="51"/>
      <c r="BM45" s="51"/>
      <c r="BN45" s="51"/>
      <c r="BO45" s="51"/>
      <c r="BP45" s="51"/>
      <c r="BQ45" s="51"/>
      <c r="BR45" s="51"/>
      <c r="BS45" s="51"/>
      <c r="BT45" s="51"/>
      <c r="BU45" s="51"/>
      <c r="BV45" s="51"/>
      <c r="BW45" s="51"/>
      <c r="BX45" s="51"/>
      <c r="BY45" s="51"/>
      <c r="BZ45" s="51"/>
      <c r="CA45" s="51"/>
      <c r="CB45" s="51"/>
      <c r="CC45" s="51"/>
      <c r="CD45" s="51"/>
      <c r="CE45" s="51"/>
      <c r="CF45" s="51"/>
      <c r="CG45" s="51"/>
      <c r="CH45" s="51"/>
      <c r="CI45" s="51"/>
      <c r="CJ45" s="51"/>
      <c r="CK45" s="51"/>
      <c r="CL45" s="51"/>
      <c r="CM45" s="51"/>
      <c r="CN45" s="51"/>
      <c r="CO45" s="51"/>
      <c r="CP45" s="51"/>
      <c r="CQ45" s="51"/>
      <c r="CR45" s="51"/>
      <c r="CS45" s="51"/>
      <c r="CT45" s="51"/>
      <c r="CU45" s="51"/>
      <c r="CV45" s="51"/>
      <c r="CW45" s="51"/>
      <c r="CX45" s="51"/>
      <c r="CY45" s="51"/>
      <c r="CZ45" s="51"/>
      <c r="DA45" s="51"/>
      <c r="DB45" s="51"/>
      <c r="DC45" s="51"/>
      <c r="DD45" s="51"/>
      <c r="DE45" s="51"/>
      <c r="DF45" s="51"/>
      <c r="DG45" s="51"/>
      <c r="DH45" s="51"/>
      <c r="DI45" s="51"/>
      <c r="DJ45" s="51"/>
      <c r="DK45" s="51"/>
      <c r="DL45" s="51"/>
      <c r="DM45" s="51"/>
      <c r="DN45" s="51"/>
      <c r="DO45" s="51"/>
      <c r="DP45" s="51"/>
      <c r="DQ45" s="51"/>
      <c r="DR45" s="51"/>
      <c r="DS45" s="51"/>
      <c r="DT45" s="51"/>
      <c r="DU45" s="51"/>
      <c r="DV45" s="51"/>
      <c r="DW45" s="51"/>
      <c r="DX45" s="51"/>
      <c r="DY45" s="51"/>
      <c r="DZ45" s="51"/>
      <c r="EA45" s="51"/>
      <c r="EB45" s="51"/>
      <c r="EC45" s="51"/>
      <c r="ED45" s="51"/>
      <c r="EE45" s="51"/>
      <c r="EF45" s="51"/>
      <c r="EG45" s="51"/>
      <c r="EH45" s="51"/>
      <c r="EI45" s="51"/>
      <c r="EJ45" s="51"/>
      <c r="EK45" s="51"/>
      <c r="EL45" s="51"/>
      <c r="EM45" s="51"/>
      <c r="EN45" s="51"/>
      <c r="EO45" s="51"/>
      <c r="EP45" s="51"/>
      <c r="EQ45" s="51"/>
      <c r="ER45" s="51"/>
      <c r="ES45" s="51"/>
      <c r="ET45" s="51"/>
      <c r="EU45" s="51"/>
      <c r="EV45" s="51"/>
      <c r="EW45" s="51"/>
      <c r="EX45" s="51"/>
    </row>
    <row r="46" spans="1:154" s="2" customFormat="1" ht="15.95" customHeight="1">
      <c r="A46" s="83" t="s">
        <v>164</v>
      </c>
      <c r="B46" s="351" t="s">
        <v>64</v>
      </c>
      <c r="C46" s="349"/>
      <c r="D46" s="354">
        <v>2</v>
      </c>
      <c r="E46" s="342">
        <v>18</v>
      </c>
      <c r="F46" s="352"/>
      <c r="G46" s="345"/>
      <c r="H46" s="352"/>
      <c r="I46" s="353"/>
      <c r="J46" s="354"/>
      <c r="K46" s="347"/>
      <c r="L46" s="355"/>
      <c r="M46" s="348"/>
      <c r="N46" s="353"/>
      <c r="O46" s="353"/>
      <c r="P46" s="336">
        <v>18</v>
      </c>
      <c r="Q46" s="514"/>
      <c r="R46" s="337">
        <v>18</v>
      </c>
      <c r="S46" s="342">
        <v>2</v>
      </c>
      <c r="T46" s="342" t="s">
        <v>17</v>
      </c>
      <c r="U46" s="352"/>
      <c r="V46" s="355"/>
      <c r="W46" s="352"/>
      <c r="X46" s="348"/>
      <c r="Y46" s="342"/>
      <c r="Z46" s="352"/>
      <c r="AA46" s="356"/>
      <c r="AB46" s="355"/>
      <c r="AC46" s="352"/>
      <c r="AD46" s="357"/>
      <c r="AE46" s="353"/>
      <c r="AF46" s="342"/>
      <c r="AG46" s="45"/>
      <c r="AH46" s="41"/>
      <c r="AI46" s="26"/>
      <c r="AJ46" s="27"/>
      <c r="AK46" s="43"/>
      <c r="AL46" s="43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1"/>
      <c r="BB46" s="51"/>
      <c r="BC46" s="51"/>
      <c r="BD46" s="51"/>
      <c r="BE46" s="51"/>
      <c r="BF46" s="51"/>
      <c r="BG46" s="51"/>
      <c r="BH46" s="51"/>
      <c r="BI46" s="51"/>
      <c r="BJ46" s="51"/>
      <c r="BK46" s="51"/>
      <c r="BL46" s="51"/>
      <c r="BM46" s="51"/>
      <c r="BN46" s="51"/>
      <c r="BO46" s="51"/>
      <c r="BP46" s="51"/>
      <c r="BQ46" s="51"/>
      <c r="BR46" s="51"/>
      <c r="BS46" s="51"/>
      <c r="BT46" s="51"/>
      <c r="BU46" s="51"/>
      <c r="BV46" s="51"/>
      <c r="BW46" s="51"/>
      <c r="BX46" s="51"/>
      <c r="BY46" s="51"/>
      <c r="BZ46" s="51"/>
      <c r="CA46" s="51"/>
      <c r="CB46" s="51"/>
      <c r="CC46" s="51"/>
      <c r="CD46" s="51"/>
      <c r="CE46" s="51"/>
      <c r="CF46" s="51"/>
      <c r="CG46" s="51"/>
      <c r="CH46" s="51"/>
      <c r="CI46" s="51"/>
      <c r="CJ46" s="51"/>
      <c r="CK46" s="51"/>
      <c r="CL46" s="51"/>
      <c r="CM46" s="51"/>
      <c r="CN46" s="51"/>
      <c r="CO46" s="51"/>
      <c r="CP46" s="51"/>
      <c r="CQ46" s="51"/>
      <c r="CR46" s="51"/>
      <c r="CS46" s="51"/>
      <c r="CT46" s="51"/>
      <c r="CU46" s="51"/>
      <c r="CV46" s="51"/>
      <c r="CW46" s="51"/>
      <c r="CX46" s="51"/>
      <c r="CY46" s="51"/>
      <c r="CZ46" s="51"/>
      <c r="DA46" s="51"/>
      <c r="DB46" s="51"/>
      <c r="DC46" s="51"/>
      <c r="DD46" s="51"/>
      <c r="DE46" s="51"/>
      <c r="DF46" s="51"/>
      <c r="DG46" s="51"/>
      <c r="DH46" s="51"/>
      <c r="DI46" s="51"/>
      <c r="DJ46" s="51"/>
      <c r="DK46" s="51"/>
      <c r="DL46" s="51"/>
      <c r="DM46" s="51"/>
      <c r="DN46" s="51"/>
      <c r="DO46" s="51"/>
      <c r="DP46" s="51"/>
      <c r="DQ46" s="51"/>
      <c r="DR46" s="51"/>
      <c r="DS46" s="51"/>
      <c r="DT46" s="51"/>
      <c r="DU46" s="51"/>
      <c r="DV46" s="51"/>
      <c r="DW46" s="51"/>
      <c r="DX46" s="51"/>
      <c r="DY46" s="51"/>
      <c r="DZ46" s="51"/>
      <c r="EA46" s="51"/>
      <c r="EB46" s="51"/>
      <c r="EC46" s="51"/>
      <c r="ED46" s="51"/>
      <c r="EE46" s="51"/>
      <c r="EF46" s="51"/>
      <c r="EG46" s="51"/>
      <c r="EH46" s="51"/>
      <c r="EI46" s="51"/>
      <c r="EJ46" s="51"/>
      <c r="EK46" s="51"/>
      <c r="EL46" s="51"/>
      <c r="EM46" s="51"/>
      <c r="EN46" s="51"/>
      <c r="EO46" s="51"/>
      <c r="EP46" s="51"/>
      <c r="EQ46" s="51"/>
      <c r="ER46" s="51"/>
      <c r="ES46" s="51"/>
      <c r="ET46" s="51"/>
      <c r="EU46" s="51"/>
      <c r="EV46" s="51"/>
      <c r="EW46" s="51"/>
      <c r="EX46" s="51"/>
    </row>
    <row r="47" spans="1:154" s="2" customFormat="1" ht="15.95" customHeight="1">
      <c r="A47" s="169" t="s">
        <v>170</v>
      </c>
      <c r="B47" s="361" t="s">
        <v>65</v>
      </c>
      <c r="C47" s="335"/>
      <c r="D47" s="354">
        <v>2</v>
      </c>
      <c r="E47" s="353">
        <v>18</v>
      </c>
      <c r="F47" s="350"/>
      <c r="G47" s="355"/>
      <c r="H47" s="358"/>
      <c r="I47" s="354"/>
      <c r="J47" s="354"/>
      <c r="K47" s="347"/>
      <c r="L47" s="345"/>
      <c r="M47" s="352"/>
      <c r="N47" s="354"/>
      <c r="O47" s="354"/>
      <c r="P47" s="347"/>
      <c r="Q47" s="359"/>
      <c r="R47" s="348"/>
      <c r="S47" s="354"/>
      <c r="T47" s="342"/>
      <c r="U47" s="347">
        <v>18</v>
      </c>
      <c r="V47" s="359"/>
      <c r="W47" s="360">
        <v>18</v>
      </c>
      <c r="X47" s="515"/>
      <c r="Y47" s="342">
        <v>2</v>
      </c>
      <c r="Z47" s="342" t="s">
        <v>17</v>
      </c>
      <c r="AA47" s="347"/>
      <c r="AB47" s="359"/>
      <c r="AC47" s="359"/>
      <c r="AD47" s="358"/>
      <c r="AE47" s="342"/>
      <c r="AF47" s="353"/>
      <c r="AG47" s="25"/>
      <c r="AH47" s="34"/>
      <c r="AI47" s="41"/>
      <c r="AJ47" s="42"/>
      <c r="AK47" s="28"/>
      <c r="AL47" s="36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  <c r="BW47" s="51"/>
      <c r="BX47" s="51"/>
      <c r="BY47" s="51"/>
      <c r="BZ47" s="51"/>
      <c r="CA47" s="51"/>
      <c r="CB47" s="51"/>
      <c r="CC47" s="51"/>
      <c r="CD47" s="51"/>
      <c r="CE47" s="51"/>
      <c r="CF47" s="51"/>
      <c r="CG47" s="51"/>
      <c r="CH47" s="51"/>
      <c r="CI47" s="51"/>
      <c r="CJ47" s="51"/>
      <c r="CK47" s="51"/>
      <c r="CL47" s="51"/>
      <c r="CM47" s="51"/>
      <c r="CN47" s="51"/>
      <c r="CO47" s="51"/>
      <c r="CP47" s="51"/>
      <c r="CQ47" s="51"/>
      <c r="CR47" s="51"/>
      <c r="CS47" s="51"/>
      <c r="CT47" s="51"/>
      <c r="CU47" s="51"/>
      <c r="CV47" s="51"/>
      <c r="CW47" s="51"/>
      <c r="CX47" s="51"/>
      <c r="CY47" s="51"/>
      <c r="CZ47" s="51"/>
      <c r="DA47" s="51"/>
      <c r="DB47" s="51"/>
      <c r="DC47" s="51"/>
      <c r="DD47" s="51"/>
      <c r="DE47" s="51"/>
      <c r="DF47" s="51"/>
      <c r="DG47" s="51"/>
      <c r="DH47" s="51"/>
      <c r="DI47" s="51"/>
      <c r="DJ47" s="51"/>
      <c r="DK47" s="51"/>
      <c r="DL47" s="51"/>
      <c r="DM47" s="51"/>
      <c r="DN47" s="51"/>
      <c r="DO47" s="51"/>
      <c r="DP47" s="51"/>
      <c r="DQ47" s="51"/>
      <c r="DR47" s="51"/>
      <c r="DS47" s="51"/>
      <c r="DT47" s="51"/>
      <c r="DU47" s="51"/>
      <c r="DV47" s="51"/>
      <c r="DW47" s="51"/>
      <c r="DX47" s="51"/>
      <c r="DY47" s="51"/>
      <c r="DZ47" s="51"/>
      <c r="EA47" s="51"/>
      <c r="EB47" s="51"/>
      <c r="EC47" s="51"/>
      <c r="ED47" s="51"/>
      <c r="EE47" s="51"/>
      <c r="EF47" s="51"/>
      <c r="EG47" s="51"/>
      <c r="EH47" s="51"/>
      <c r="EI47" s="51"/>
      <c r="EJ47" s="51"/>
      <c r="EK47" s="51"/>
      <c r="EL47" s="51"/>
      <c r="EM47" s="51"/>
      <c r="EN47" s="51"/>
      <c r="EO47" s="51"/>
      <c r="EP47" s="51"/>
      <c r="EQ47" s="51"/>
      <c r="ER47" s="51"/>
      <c r="ES47" s="51"/>
      <c r="ET47" s="51"/>
      <c r="EU47" s="51"/>
      <c r="EV47" s="51"/>
      <c r="EW47" s="51"/>
      <c r="EX47" s="51"/>
    </row>
    <row r="48" spans="1:154" s="40" customFormat="1" ht="25.5" customHeight="1" thickBot="1">
      <c r="A48" s="563" t="s">
        <v>33</v>
      </c>
      <c r="B48" s="564"/>
      <c r="C48" s="565"/>
      <c r="D48" s="235">
        <f t="shared" ref="D48:I48" si="4">SUM(D42:D47)</f>
        <v>12</v>
      </c>
      <c r="E48" s="236">
        <f t="shared" si="4"/>
        <v>105</v>
      </c>
      <c r="F48" s="233">
        <f t="shared" si="4"/>
        <v>18</v>
      </c>
      <c r="G48" s="237">
        <f t="shared" si="4"/>
        <v>18</v>
      </c>
      <c r="H48" s="238">
        <f t="shared" si="4"/>
        <v>0</v>
      </c>
      <c r="I48" s="236">
        <f t="shared" si="4"/>
        <v>3</v>
      </c>
      <c r="J48" s="236"/>
      <c r="K48" s="233">
        <f>SUM(K42:K47)</f>
        <v>36</v>
      </c>
      <c r="L48" s="237">
        <f>SUM(L42:L47)</f>
        <v>36</v>
      </c>
      <c r="M48" s="238">
        <f>SUM(M42:M47)</f>
        <v>0</v>
      </c>
      <c r="N48" s="236">
        <f>SUM(N42:N45)</f>
        <v>3</v>
      </c>
      <c r="O48" s="236"/>
      <c r="P48" s="233">
        <f>SUM(P42:P47)</f>
        <v>18</v>
      </c>
      <c r="Q48" s="237">
        <f>SUM(Q42:Q47)</f>
        <v>0</v>
      </c>
      <c r="R48" s="238">
        <f>SUM(R42:R47)</f>
        <v>18</v>
      </c>
      <c r="S48" s="236">
        <f>SUM(S42:S47)</f>
        <v>2</v>
      </c>
      <c r="T48" s="236"/>
      <c r="U48" s="233">
        <f>SUM(U42:U47)</f>
        <v>18</v>
      </c>
      <c r="V48" s="237">
        <f>SUM(V42:V47)</f>
        <v>0</v>
      </c>
      <c r="W48" s="234">
        <f>SUM(W42:W47)</f>
        <v>18</v>
      </c>
      <c r="X48" s="239">
        <f>SUM(X42:X47)</f>
        <v>0</v>
      </c>
      <c r="Y48" s="236">
        <f>SUM(Y42:Y47)</f>
        <v>2</v>
      </c>
      <c r="Z48" s="236"/>
      <c r="AA48" s="236">
        <f>SUM(AA42:AA47)</f>
        <v>15</v>
      </c>
      <c r="AB48" s="237">
        <f>SUM(AB42:AB47)</f>
        <v>15</v>
      </c>
      <c r="AC48" s="237">
        <f>AC44</f>
        <v>0</v>
      </c>
      <c r="AD48" s="239"/>
      <c r="AE48" s="235">
        <f>SUM(AE42:AE47)</f>
        <v>2</v>
      </c>
      <c r="AF48" s="235"/>
      <c r="AG48" s="233"/>
      <c r="AH48" s="237"/>
      <c r="AI48" s="234"/>
      <c r="AJ48" s="239"/>
      <c r="AK48" s="235"/>
      <c r="AL48" s="235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1"/>
      <c r="BB48" s="51"/>
      <c r="BC48" s="51"/>
      <c r="BD48" s="51"/>
      <c r="BE48" s="51"/>
      <c r="BF48" s="51"/>
      <c r="BG48" s="51"/>
      <c r="BH48" s="51"/>
      <c r="BI48" s="51"/>
      <c r="BJ48" s="51"/>
      <c r="BK48" s="51"/>
      <c r="BL48" s="51"/>
      <c r="BM48" s="51"/>
      <c r="BN48" s="51"/>
      <c r="BO48" s="51"/>
      <c r="BP48" s="51"/>
      <c r="BQ48" s="51"/>
      <c r="BR48" s="51"/>
      <c r="BS48" s="51"/>
      <c r="BT48" s="51"/>
      <c r="BU48" s="51"/>
      <c r="BV48" s="51"/>
      <c r="BW48" s="51"/>
      <c r="BX48" s="51"/>
      <c r="BY48" s="51"/>
      <c r="BZ48" s="51"/>
      <c r="CA48" s="51"/>
      <c r="CB48" s="51"/>
      <c r="CC48" s="51"/>
      <c r="CD48" s="51"/>
      <c r="CE48" s="51"/>
      <c r="CF48" s="51"/>
      <c r="CG48" s="51"/>
      <c r="CH48" s="51"/>
      <c r="CI48" s="51"/>
      <c r="CJ48" s="51"/>
      <c r="CK48" s="51"/>
      <c r="CL48" s="51"/>
      <c r="CM48" s="51"/>
      <c r="CN48" s="51"/>
      <c r="CO48" s="51"/>
      <c r="CP48" s="51"/>
      <c r="CQ48" s="51"/>
      <c r="CR48" s="51"/>
      <c r="CS48" s="51"/>
      <c r="CT48" s="51"/>
      <c r="CU48" s="51"/>
      <c r="CV48" s="51"/>
      <c r="CW48" s="51"/>
      <c r="CX48" s="51"/>
      <c r="CY48" s="51"/>
      <c r="CZ48" s="51"/>
      <c r="DA48" s="51"/>
      <c r="DB48" s="51"/>
      <c r="DC48" s="51"/>
      <c r="DD48" s="51"/>
      <c r="DE48" s="51"/>
      <c r="DF48" s="51"/>
      <c r="DG48" s="51"/>
      <c r="DH48" s="51"/>
      <c r="DI48" s="51"/>
      <c r="DJ48" s="51"/>
      <c r="DK48" s="51"/>
      <c r="DL48" s="51"/>
      <c r="DM48" s="51"/>
      <c r="DN48" s="51"/>
      <c r="DO48" s="51"/>
      <c r="DP48" s="51"/>
      <c r="DQ48" s="51"/>
      <c r="DR48" s="51"/>
      <c r="DS48" s="51"/>
      <c r="DT48" s="51"/>
      <c r="DU48" s="51"/>
      <c r="DV48" s="51"/>
      <c r="DW48" s="51"/>
      <c r="DX48" s="51"/>
      <c r="DY48" s="51"/>
      <c r="DZ48" s="51"/>
      <c r="EA48" s="51"/>
      <c r="EB48" s="51"/>
      <c r="EC48" s="51"/>
      <c r="ED48" s="51"/>
      <c r="EE48" s="51"/>
      <c r="EF48" s="51"/>
      <c r="EG48" s="51"/>
      <c r="EH48" s="51"/>
      <c r="EI48" s="51"/>
      <c r="EJ48" s="51"/>
      <c r="EK48" s="51"/>
      <c r="EL48" s="51"/>
      <c r="EM48" s="51"/>
      <c r="EN48" s="51"/>
      <c r="EO48" s="51"/>
      <c r="EP48" s="51"/>
      <c r="EQ48" s="51"/>
      <c r="ER48" s="51"/>
      <c r="ES48" s="51"/>
      <c r="ET48" s="51"/>
      <c r="EU48" s="51"/>
      <c r="EV48" s="51"/>
      <c r="EW48" s="51"/>
      <c r="EX48" s="51"/>
    </row>
    <row r="49" spans="1:154" s="51" customFormat="1" ht="24" customHeight="1" thickBot="1">
      <c r="A49" s="558" t="s">
        <v>29</v>
      </c>
      <c r="B49" s="559"/>
      <c r="C49" s="560"/>
      <c r="D49" s="306">
        <v>30</v>
      </c>
      <c r="E49" s="307">
        <v>288</v>
      </c>
      <c r="F49" s="308"/>
      <c r="G49" s="309"/>
      <c r="H49" s="310"/>
      <c r="I49" s="307"/>
      <c r="J49" s="307"/>
      <c r="K49" s="308"/>
      <c r="L49" s="309"/>
      <c r="M49" s="310"/>
      <c r="N49" s="307"/>
      <c r="O49" s="307"/>
      <c r="P49" s="308">
        <v>72</v>
      </c>
      <c r="Q49" s="309">
        <v>0</v>
      </c>
      <c r="R49" s="310">
        <v>72</v>
      </c>
      <c r="S49" s="307">
        <v>8</v>
      </c>
      <c r="T49" s="307"/>
      <c r="U49" s="311">
        <v>90</v>
      </c>
      <c r="V49" s="312"/>
      <c r="W49" s="313">
        <v>90</v>
      </c>
      <c r="X49" s="314"/>
      <c r="Y49" s="310">
        <v>10</v>
      </c>
      <c r="Z49" s="307"/>
      <c r="AA49" s="311">
        <v>72</v>
      </c>
      <c r="AB49" s="312"/>
      <c r="AC49" s="313">
        <v>72</v>
      </c>
      <c r="AD49" s="314"/>
      <c r="AE49" s="315">
        <v>8</v>
      </c>
      <c r="AF49" s="306"/>
      <c r="AG49" s="311">
        <v>54</v>
      </c>
      <c r="AH49" s="312"/>
      <c r="AI49" s="313">
        <v>54</v>
      </c>
      <c r="AJ49" s="310"/>
      <c r="AK49" s="306">
        <v>4</v>
      </c>
      <c r="AL49" s="306"/>
    </row>
    <row r="50" spans="1:154" s="51" customFormat="1" ht="21" customHeight="1" thickBot="1">
      <c r="A50" s="558" t="s">
        <v>30</v>
      </c>
      <c r="B50" s="561"/>
      <c r="C50" s="562"/>
      <c r="D50" s="516"/>
      <c r="E50" s="311"/>
      <c r="F50" s="316"/>
      <c r="G50" s="313"/>
      <c r="H50" s="317"/>
      <c r="I50" s="311"/>
      <c r="J50" s="311"/>
      <c r="K50" s="316"/>
      <c r="L50" s="313"/>
      <c r="M50" s="317"/>
      <c r="N50" s="311"/>
      <c r="O50" s="311"/>
      <c r="P50" s="316"/>
      <c r="Q50" s="313"/>
      <c r="R50" s="317"/>
      <c r="S50" s="311"/>
      <c r="T50" s="318"/>
      <c r="U50" s="311"/>
      <c r="V50" s="313"/>
      <c r="W50" s="313"/>
      <c r="X50" s="319"/>
      <c r="Y50" s="318"/>
      <c r="Z50" s="314"/>
      <c r="AA50" s="311"/>
      <c r="AB50" s="313"/>
      <c r="AC50" s="313"/>
      <c r="AD50" s="319"/>
      <c r="AE50" s="314"/>
      <c r="AF50" s="314"/>
      <c r="AG50" s="311"/>
      <c r="AH50" s="313"/>
      <c r="AI50" s="313"/>
      <c r="AJ50" s="319"/>
      <c r="AK50" s="318"/>
      <c r="AL50" s="314"/>
    </row>
    <row r="51" spans="1:154" s="14" customFormat="1" ht="15.95" customHeight="1" thickBot="1">
      <c r="A51" s="326" t="s">
        <v>171</v>
      </c>
      <c r="B51" s="550" t="s">
        <v>46</v>
      </c>
      <c r="C51" s="551"/>
      <c r="D51" s="517">
        <v>20</v>
      </c>
      <c r="E51" s="518">
        <v>36</v>
      </c>
      <c r="F51" s="44"/>
      <c r="G51" s="41"/>
      <c r="H51" s="62"/>
      <c r="I51" s="78"/>
      <c r="J51" s="78"/>
      <c r="K51" s="45"/>
      <c r="L51" s="41"/>
      <c r="M51" s="62"/>
      <c r="N51" s="78"/>
      <c r="O51" s="78"/>
      <c r="P51" s="45"/>
      <c r="Q51" s="41"/>
      <c r="R51" s="62"/>
      <c r="S51" s="78"/>
      <c r="T51" s="78"/>
      <c r="U51" s="78">
        <v>9</v>
      </c>
      <c r="V51" s="44"/>
      <c r="W51" s="240"/>
      <c r="X51" s="62">
        <v>9</v>
      </c>
      <c r="Y51" s="78">
        <v>3</v>
      </c>
      <c r="Z51" s="78" t="s">
        <v>18</v>
      </c>
      <c r="AA51" s="78">
        <v>9</v>
      </c>
      <c r="AB51" s="44"/>
      <c r="AC51" s="41"/>
      <c r="AD51" s="62">
        <v>9</v>
      </c>
      <c r="AE51" s="353">
        <v>4</v>
      </c>
      <c r="AF51" s="353" t="s">
        <v>18</v>
      </c>
      <c r="AG51" s="362">
        <v>18</v>
      </c>
      <c r="AH51" s="352"/>
      <c r="AI51" s="355"/>
      <c r="AJ51" s="363">
        <v>18</v>
      </c>
      <c r="AK51" s="353">
        <v>13</v>
      </c>
      <c r="AL51" s="43" t="s">
        <v>17</v>
      </c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/>
      <c r="BR51" s="51"/>
      <c r="BS51" s="51"/>
      <c r="BT51" s="51"/>
      <c r="BU51" s="51"/>
      <c r="BV51" s="51"/>
      <c r="BW51" s="51"/>
      <c r="BX51" s="51"/>
      <c r="BY51" s="51"/>
      <c r="BZ51" s="51"/>
      <c r="CA51" s="51"/>
      <c r="CB51" s="51"/>
      <c r="CC51" s="51"/>
      <c r="CD51" s="51"/>
      <c r="CE51" s="51"/>
      <c r="CF51" s="51"/>
      <c r="CG51" s="51"/>
      <c r="CH51" s="51"/>
      <c r="CI51" s="51"/>
      <c r="CJ51" s="51"/>
      <c r="CK51" s="51"/>
      <c r="CL51" s="51"/>
      <c r="CM51" s="51"/>
      <c r="CN51" s="51"/>
      <c r="CO51" s="51"/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1"/>
      <c r="DD51" s="51"/>
      <c r="DE51" s="51"/>
      <c r="DF51" s="51"/>
      <c r="DG51" s="51"/>
      <c r="DH51" s="51"/>
      <c r="DI51" s="51"/>
      <c r="DJ51" s="51"/>
      <c r="DK51" s="51"/>
      <c r="DL51" s="51"/>
      <c r="DM51" s="51"/>
      <c r="DN51" s="51"/>
      <c r="DO51" s="51"/>
      <c r="DP51" s="51"/>
      <c r="DQ51" s="51"/>
      <c r="DR51" s="51"/>
      <c r="DS51" s="51"/>
      <c r="DT51" s="51"/>
      <c r="DU51" s="51"/>
      <c r="DV51" s="51"/>
      <c r="DW51" s="51"/>
      <c r="DX51" s="51"/>
      <c r="DY51" s="51"/>
      <c r="DZ51" s="51"/>
      <c r="EA51" s="51"/>
      <c r="EB51" s="51"/>
      <c r="EC51" s="51"/>
      <c r="ED51" s="51"/>
      <c r="EE51" s="51"/>
      <c r="EF51" s="51"/>
      <c r="EG51" s="51"/>
      <c r="EH51" s="51"/>
      <c r="EI51" s="51"/>
      <c r="EJ51" s="51"/>
      <c r="EK51" s="51"/>
      <c r="EL51" s="51"/>
      <c r="EM51" s="51"/>
      <c r="EN51" s="51"/>
      <c r="EO51" s="51"/>
      <c r="EP51" s="51"/>
      <c r="EQ51" s="51"/>
      <c r="ER51" s="51"/>
      <c r="ES51" s="51"/>
      <c r="ET51" s="51"/>
      <c r="EU51" s="51"/>
      <c r="EV51" s="51"/>
      <c r="EW51" s="51"/>
      <c r="EX51" s="51"/>
    </row>
    <row r="52" spans="1:154" s="51" customFormat="1" ht="21" customHeight="1" thickBot="1">
      <c r="A52" s="558" t="s">
        <v>31</v>
      </c>
      <c r="B52" s="559"/>
      <c r="C52" s="560"/>
      <c r="D52" s="325">
        <v>6</v>
      </c>
      <c r="E52" s="323">
        <v>36</v>
      </c>
      <c r="F52" s="320"/>
      <c r="G52" s="321"/>
      <c r="H52" s="322"/>
      <c r="I52" s="323"/>
      <c r="J52" s="323"/>
      <c r="K52" s="320"/>
      <c r="L52" s="321"/>
      <c r="M52" s="322"/>
      <c r="N52" s="323"/>
      <c r="O52" s="323"/>
      <c r="P52" s="320"/>
      <c r="Q52" s="321"/>
      <c r="R52" s="322"/>
      <c r="S52" s="323"/>
      <c r="T52" s="323"/>
      <c r="U52" s="323"/>
      <c r="V52" s="324"/>
      <c r="W52" s="321"/>
      <c r="X52" s="322"/>
      <c r="Y52" s="323"/>
      <c r="Z52" s="323"/>
      <c r="AA52" s="323">
        <v>18</v>
      </c>
      <c r="AB52" s="324">
        <v>18</v>
      </c>
      <c r="AC52" s="321"/>
      <c r="AD52" s="322"/>
      <c r="AE52" s="325">
        <v>3</v>
      </c>
      <c r="AF52" s="325" t="s">
        <v>17</v>
      </c>
      <c r="AG52" s="323">
        <v>18</v>
      </c>
      <c r="AH52" s="324">
        <v>18</v>
      </c>
      <c r="AI52" s="321"/>
      <c r="AJ52" s="322"/>
      <c r="AK52" s="325">
        <v>3</v>
      </c>
      <c r="AL52" s="325" t="s">
        <v>17</v>
      </c>
    </row>
    <row r="53" spans="1:154" s="40" customFormat="1" ht="26.25" customHeight="1" thickBot="1">
      <c r="A53" s="541" t="s">
        <v>19</v>
      </c>
      <c r="B53" s="542"/>
      <c r="C53" s="543"/>
      <c r="D53" s="241">
        <f>D49+D51+D52</f>
        <v>56</v>
      </c>
      <c r="E53" s="236">
        <f>E49+E51+E52</f>
        <v>360</v>
      </c>
      <c r="F53" s="233">
        <f>SUM(F54:F54)</f>
        <v>0</v>
      </c>
      <c r="G53" s="237">
        <f>SUM(G54:G54)</f>
        <v>0</v>
      </c>
      <c r="H53" s="238">
        <f>H49+H50+H52</f>
        <v>0</v>
      </c>
      <c r="I53" s="236">
        <f>I54+I52+I50+I49</f>
        <v>0</v>
      </c>
      <c r="J53" s="236"/>
      <c r="K53" s="233"/>
      <c r="L53" s="237"/>
      <c r="M53" s="238"/>
      <c r="N53" s="236"/>
      <c r="O53" s="236"/>
      <c r="P53" s="233">
        <f>P49+P50+P52+P54</f>
        <v>72</v>
      </c>
      <c r="Q53" s="237">
        <f>Q49+Q50+Q52+Q54</f>
        <v>0</v>
      </c>
      <c r="R53" s="238">
        <f>R49+R50+R52+R54</f>
        <v>72</v>
      </c>
      <c r="S53" s="236">
        <f>S49+S50+S52+S54</f>
        <v>8</v>
      </c>
      <c r="T53" s="236"/>
      <c r="U53" s="203">
        <f>U49+U51</f>
        <v>99</v>
      </c>
      <c r="V53" s="204">
        <f>V49+V50+V52</f>
        <v>0</v>
      </c>
      <c r="W53" s="204">
        <f>W49+W50+W52</f>
        <v>90</v>
      </c>
      <c r="X53" s="205">
        <v>15</v>
      </c>
      <c r="Y53" s="236">
        <v>13</v>
      </c>
      <c r="Z53" s="236"/>
      <c r="AA53" s="233">
        <v>165</v>
      </c>
      <c r="AB53" s="237">
        <f>AB49+AB52+AB50</f>
        <v>18</v>
      </c>
      <c r="AC53" s="234">
        <f>AC49+AC51+AC52</f>
        <v>72</v>
      </c>
      <c r="AD53" s="239">
        <v>15</v>
      </c>
      <c r="AE53" s="235">
        <f>AE49+AE51+AE52</f>
        <v>15</v>
      </c>
      <c r="AF53" s="235"/>
      <c r="AG53" s="233">
        <f>AG49+AG51+AG52</f>
        <v>90</v>
      </c>
      <c r="AH53" s="237">
        <f>AH49+AH50+AH52+AH54</f>
        <v>18</v>
      </c>
      <c r="AI53" s="234">
        <f>AI49</f>
        <v>54</v>
      </c>
      <c r="AJ53" s="239">
        <v>30</v>
      </c>
      <c r="AK53" s="235">
        <f>AK49+AK51+AK52</f>
        <v>20</v>
      </c>
      <c r="AL53" s="235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  <c r="BG53" s="51"/>
      <c r="BH53" s="51"/>
      <c r="BI53" s="51"/>
      <c r="BJ53" s="51"/>
      <c r="BK53" s="51"/>
      <c r="BL53" s="51"/>
      <c r="BM53" s="51"/>
      <c r="BN53" s="51"/>
      <c r="BO53" s="51"/>
      <c r="BP53" s="51"/>
      <c r="BQ53" s="51"/>
      <c r="BR53" s="51"/>
      <c r="BS53" s="51"/>
      <c r="BT53" s="51"/>
      <c r="BU53" s="51"/>
      <c r="BV53" s="51"/>
      <c r="BW53" s="51"/>
      <c r="BX53" s="51"/>
      <c r="BY53" s="51"/>
      <c r="BZ53" s="51"/>
      <c r="CA53" s="51"/>
      <c r="CB53" s="51"/>
      <c r="CC53" s="51"/>
      <c r="CD53" s="51"/>
      <c r="CE53" s="51"/>
      <c r="CF53" s="51"/>
      <c r="CG53" s="51"/>
      <c r="CH53" s="51"/>
      <c r="CI53" s="51"/>
      <c r="CJ53" s="51"/>
      <c r="CK53" s="51"/>
      <c r="CL53" s="51"/>
      <c r="CM53" s="51"/>
      <c r="CN53" s="51"/>
      <c r="CO53" s="51"/>
      <c r="CP53" s="51"/>
      <c r="CQ53" s="51"/>
      <c r="CR53" s="51"/>
      <c r="CS53" s="51"/>
      <c r="CT53" s="51"/>
      <c r="CU53" s="51"/>
      <c r="CV53" s="51"/>
      <c r="CW53" s="51"/>
      <c r="CX53" s="51"/>
      <c r="CY53" s="51"/>
      <c r="CZ53" s="51"/>
      <c r="DA53" s="51"/>
      <c r="DB53" s="51"/>
      <c r="DC53" s="51"/>
      <c r="DD53" s="51"/>
      <c r="DE53" s="51"/>
      <c r="DF53" s="51"/>
      <c r="DG53" s="51"/>
      <c r="DH53" s="51"/>
      <c r="DI53" s="51"/>
      <c r="DJ53" s="51"/>
      <c r="DK53" s="51"/>
      <c r="DL53" s="51"/>
      <c r="DM53" s="51"/>
      <c r="DN53" s="51"/>
      <c r="DO53" s="51"/>
      <c r="DP53" s="51"/>
      <c r="DQ53" s="51"/>
      <c r="DR53" s="51"/>
      <c r="DS53" s="51"/>
      <c r="DT53" s="51"/>
      <c r="DU53" s="51"/>
      <c r="DV53" s="51"/>
      <c r="DW53" s="51"/>
      <c r="DX53" s="51"/>
      <c r="DY53" s="51"/>
      <c r="DZ53" s="51"/>
      <c r="EA53" s="51"/>
      <c r="EB53" s="51"/>
      <c r="EC53" s="51"/>
      <c r="ED53" s="51"/>
      <c r="EE53" s="51"/>
      <c r="EF53" s="51"/>
      <c r="EG53" s="51"/>
      <c r="EH53" s="51"/>
      <c r="EI53" s="51"/>
      <c r="EJ53" s="51"/>
      <c r="EK53" s="51"/>
      <c r="EL53" s="51"/>
      <c r="EM53" s="51"/>
      <c r="EN53" s="51"/>
      <c r="EO53" s="51"/>
      <c r="EP53" s="51"/>
      <c r="EQ53" s="51"/>
      <c r="ER53" s="51"/>
      <c r="ES53" s="51"/>
      <c r="ET53" s="51"/>
      <c r="EU53" s="51"/>
      <c r="EV53" s="51"/>
      <c r="EW53" s="51"/>
      <c r="EX53" s="51"/>
    </row>
    <row r="54" spans="1:154" s="51" customFormat="1" ht="21" customHeight="1" thickBot="1">
      <c r="A54" s="547" t="s">
        <v>28</v>
      </c>
      <c r="B54" s="548"/>
      <c r="C54" s="549"/>
      <c r="D54" s="460">
        <v>38</v>
      </c>
      <c r="E54" s="461">
        <v>960</v>
      </c>
      <c r="F54" s="462"/>
      <c r="G54" s="463"/>
      <c r="H54" s="464"/>
      <c r="I54" s="461"/>
      <c r="J54" s="461"/>
      <c r="K54" s="462"/>
      <c r="L54" s="463"/>
      <c r="M54" s="519"/>
      <c r="N54" s="464"/>
      <c r="O54" s="461"/>
      <c r="P54" s="462"/>
      <c r="Q54" s="463"/>
      <c r="R54" s="464"/>
      <c r="S54" s="461"/>
      <c r="T54" s="461"/>
      <c r="U54" s="462"/>
      <c r="V54" s="463"/>
      <c r="W54" s="465"/>
      <c r="X54" s="466"/>
      <c r="Y54" s="461"/>
      <c r="Z54" s="461"/>
      <c r="AA54" s="467"/>
      <c r="AB54" s="465"/>
      <c r="AC54" s="468"/>
      <c r="AD54" s="464"/>
      <c r="AE54" s="460"/>
      <c r="AF54" s="460"/>
      <c r="AG54" s="467"/>
      <c r="AH54" s="465"/>
      <c r="AI54" s="468"/>
      <c r="AJ54" s="464"/>
      <c r="AK54" s="460">
        <v>960</v>
      </c>
      <c r="AL54" s="460" t="s">
        <v>174</v>
      </c>
    </row>
    <row r="55" spans="1:154" s="2" customFormat="1" ht="21" customHeight="1" thickBot="1">
      <c r="A55" s="544" t="s">
        <v>161</v>
      </c>
      <c r="B55" s="545"/>
      <c r="C55" s="546"/>
      <c r="D55" s="364">
        <f t="shared" ref="D55:I55" si="5">D53+D48+D40+D32+D27+D14+D9</f>
        <v>180</v>
      </c>
      <c r="E55" s="364">
        <f t="shared" si="5"/>
        <v>1291</v>
      </c>
      <c r="F55" s="447">
        <f t="shared" si="5"/>
        <v>241</v>
      </c>
      <c r="G55" s="238">
        <f t="shared" si="5"/>
        <v>79</v>
      </c>
      <c r="H55" s="238">
        <f t="shared" si="5"/>
        <v>162</v>
      </c>
      <c r="I55" s="242">
        <f t="shared" si="5"/>
        <v>30</v>
      </c>
      <c r="J55" s="236"/>
      <c r="K55" s="233">
        <f>K9+K14+K27+K32+K40+K48+K53</f>
        <v>225</v>
      </c>
      <c r="L55" s="237">
        <f>L9+L14+L27+L32+L40+L48</f>
        <v>90</v>
      </c>
      <c r="M55" s="458">
        <f>M9+M14+M27+M32+M40+M48</f>
        <v>135</v>
      </c>
      <c r="N55" s="228">
        <f>N9+N14+N27+N32+N40+N48</f>
        <v>30</v>
      </c>
      <c r="O55" s="236"/>
      <c r="P55" s="243">
        <f>P53+P48+P40+P32+P27+P9</f>
        <v>234</v>
      </c>
      <c r="Q55" s="234">
        <f>Q53+Q48+Q40+Q32+Q27+Q9</f>
        <v>45</v>
      </c>
      <c r="R55" s="244">
        <f>R53+R48+R40+R32+R27+R9</f>
        <v>189</v>
      </c>
      <c r="S55" s="236">
        <f>S53+S48+S40+S32+S27+S14+S9</f>
        <v>30</v>
      </c>
      <c r="T55" s="236"/>
      <c r="U55" s="203">
        <f>U53+U48+U40+U32+U27+U14+U9</f>
        <v>225</v>
      </c>
      <c r="V55" s="204">
        <f>V53+V48+V40+V32+V27+V14+V9</f>
        <v>18</v>
      </c>
      <c r="W55" s="204">
        <f>W53+W48+W40+W32+W27+W14+W9</f>
        <v>198</v>
      </c>
      <c r="X55" s="234">
        <f>X53+X48+X40+X32+X27+X14+X9</f>
        <v>15</v>
      </c>
      <c r="Y55" s="236">
        <f>Y53+Y48+Y40+Y32+Y27+Y14+Y9</f>
        <v>30</v>
      </c>
      <c r="Z55" s="236"/>
      <c r="AA55" s="233">
        <f>AA9+AA14+AA27+AA32+AA40+AA48+AA53</f>
        <v>270</v>
      </c>
      <c r="AB55" s="237">
        <f>AB53+AB48+AB40+AB32+AB27+AB14+AB9</f>
        <v>33</v>
      </c>
      <c r="AC55" s="237">
        <f>AC53+AC48+AC40+AC32+AC27+AC14+AC9</f>
        <v>162</v>
      </c>
      <c r="AD55" s="239">
        <f>AD53+AD48+AD40+AD32+AD27+AD14+AD9</f>
        <v>15</v>
      </c>
      <c r="AE55" s="241">
        <f>AE9+AE27+AE32+AE40+AE48+AE53</f>
        <v>30</v>
      </c>
      <c r="AF55" s="235"/>
      <c r="AG55" s="203">
        <f>AG53+AG48+AG40+AG32+AG27+AG14+AG9</f>
        <v>162</v>
      </c>
      <c r="AH55" s="204">
        <f>AH53+AH48+AH40+AH32+AH27+AH14+AH9</f>
        <v>18</v>
      </c>
      <c r="AI55" s="234">
        <f>AI53+AI48+AI40+AI32+AI27+AI14+AI9</f>
        <v>126</v>
      </c>
      <c r="AJ55" s="234">
        <f>AJ53+AJ48+AJ40+AJ32+AJ27+AJ14+AJ9</f>
        <v>30</v>
      </c>
      <c r="AK55" s="235">
        <f>AK53+AK48+AK40+AK32+AK27+AK14+AK9</f>
        <v>30</v>
      </c>
      <c r="AL55" s="235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51"/>
      <c r="BQ55" s="51"/>
      <c r="BR55" s="51"/>
      <c r="BS55" s="51"/>
      <c r="BT55" s="51"/>
      <c r="BU55" s="51"/>
      <c r="BV55" s="51"/>
      <c r="BW55" s="51"/>
      <c r="BX55" s="51"/>
      <c r="BY55" s="51"/>
      <c r="BZ55" s="51"/>
      <c r="CA55" s="51"/>
      <c r="CB55" s="51"/>
      <c r="CC55" s="51"/>
      <c r="CD55" s="51"/>
      <c r="CE55" s="51"/>
      <c r="CF55" s="51"/>
      <c r="CG55" s="51"/>
      <c r="CH55" s="51"/>
      <c r="CI55" s="51"/>
      <c r="CJ55" s="51"/>
      <c r="CK55" s="51"/>
      <c r="CL55" s="51"/>
      <c r="CM55" s="51"/>
      <c r="CN55" s="51"/>
      <c r="CO55" s="51"/>
      <c r="CP55" s="51"/>
      <c r="CQ55" s="51"/>
      <c r="CR55" s="51"/>
      <c r="CS55" s="51"/>
      <c r="CT55" s="51"/>
      <c r="CU55" s="51"/>
      <c r="CV55" s="51"/>
      <c r="CW55" s="51"/>
      <c r="CX55" s="51"/>
      <c r="CY55" s="51"/>
      <c r="CZ55" s="51"/>
      <c r="DA55" s="51"/>
      <c r="DB55" s="51"/>
      <c r="DC55" s="51"/>
      <c r="DD55" s="51"/>
      <c r="DE55" s="51"/>
      <c r="DF55" s="51"/>
      <c r="DG55" s="51"/>
      <c r="DH55" s="51"/>
      <c r="DI55" s="51"/>
      <c r="DJ55" s="51"/>
      <c r="DK55" s="51"/>
      <c r="DL55" s="51"/>
      <c r="DM55" s="51"/>
      <c r="DN55" s="51"/>
      <c r="DO55" s="51"/>
      <c r="DP55" s="51"/>
      <c r="DQ55" s="51"/>
      <c r="DR55" s="51"/>
      <c r="DS55" s="51"/>
      <c r="DT55" s="51"/>
      <c r="DU55" s="51"/>
      <c r="DV55" s="51"/>
      <c r="DW55" s="51"/>
      <c r="DX55" s="51"/>
      <c r="DY55" s="51"/>
      <c r="DZ55" s="51"/>
      <c r="EA55" s="51"/>
      <c r="EB55" s="51"/>
      <c r="EC55" s="51"/>
      <c r="ED55" s="51"/>
      <c r="EE55" s="51"/>
      <c r="EF55" s="51"/>
      <c r="EG55" s="51"/>
      <c r="EH55" s="51"/>
      <c r="EI55" s="51"/>
      <c r="EJ55" s="51"/>
      <c r="EK55" s="51"/>
      <c r="EL55" s="51"/>
      <c r="EM55" s="51"/>
      <c r="EN55" s="51"/>
      <c r="EO55" s="51"/>
      <c r="EP55" s="51"/>
      <c r="EQ55" s="51"/>
      <c r="ER55" s="51"/>
      <c r="ES55" s="51"/>
      <c r="ET55" s="51"/>
      <c r="EU55" s="51"/>
      <c r="EV55" s="51"/>
      <c r="EW55" s="51"/>
      <c r="EX55" s="51"/>
    </row>
    <row r="56" spans="1:154" s="3" customFormat="1" ht="23.25" customHeight="1" thickBot="1">
      <c r="A56" s="533" t="s">
        <v>53</v>
      </c>
      <c r="B56" s="534"/>
      <c r="C56" s="534"/>
      <c r="D56" s="520"/>
      <c r="E56" s="257"/>
      <c r="F56" s="245"/>
      <c r="G56" s="246">
        <v>8</v>
      </c>
      <c r="H56" s="247"/>
      <c r="I56" s="248"/>
      <c r="J56" s="249"/>
      <c r="K56" s="250"/>
      <c r="L56" s="251">
        <v>10</v>
      </c>
      <c r="M56" s="252"/>
      <c r="N56" s="253"/>
      <c r="O56" s="249"/>
      <c r="P56" s="254"/>
      <c r="Q56" s="255">
        <v>9</v>
      </c>
      <c r="R56" s="256"/>
      <c r="S56" s="257"/>
      <c r="T56" s="258"/>
      <c r="U56" s="259"/>
      <c r="V56" s="260">
        <v>10</v>
      </c>
      <c r="W56" s="261"/>
      <c r="X56" s="262"/>
      <c r="Y56" s="263"/>
      <c r="Z56" s="264"/>
      <c r="AA56" s="259"/>
      <c r="AB56" s="261">
        <v>9</v>
      </c>
      <c r="AC56" s="261"/>
      <c r="AD56" s="262"/>
      <c r="AE56" s="263"/>
      <c r="AF56" s="264"/>
      <c r="AG56" s="259"/>
      <c r="AH56" s="261">
        <v>7</v>
      </c>
      <c r="AI56" s="261"/>
      <c r="AJ56" s="262"/>
      <c r="AK56" s="263"/>
      <c r="AL56" s="264"/>
      <c r="AM56" s="51"/>
      <c r="AN56" s="51"/>
      <c r="AO56" s="51"/>
      <c r="AP56" s="104"/>
      <c r="AQ56" s="104"/>
      <c r="AR56" s="51"/>
      <c r="AS56" s="51"/>
      <c r="AT56" s="51"/>
      <c r="AU56" s="51"/>
      <c r="AV56" s="51"/>
      <c r="AW56" s="51"/>
      <c r="AX56" s="51"/>
      <c r="AY56" s="51"/>
      <c r="AZ56" s="51"/>
      <c r="BA56" s="51"/>
      <c r="BB56" s="51"/>
      <c r="BC56" s="51"/>
      <c r="BD56" s="51"/>
      <c r="BE56" s="51"/>
      <c r="BF56" s="51"/>
      <c r="BG56" s="51"/>
      <c r="BH56" s="51"/>
      <c r="BI56" s="51"/>
      <c r="BJ56" s="51"/>
      <c r="BK56" s="51"/>
      <c r="BL56" s="51"/>
      <c r="BM56" s="51"/>
      <c r="BN56" s="51"/>
      <c r="BO56" s="51"/>
      <c r="BP56" s="51"/>
      <c r="BQ56" s="51"/>
      <c r="BR56" s="51"/>
      <c r="BS56" s="51"/>
      <c r="BT56" s="51"/>
      <c r="BU56" s="51"/>
      <c r="BV56" s="51"/>
      <c r="BW56" s="51"/>
      <c r="BX56" s="51"/>
      <c r="BY56" s="51"/>
      <c r="BZ56" s="51"/>
      <c r="CA56" s="51"/>
      <c r="CB56" s="51"/>
      <c r="CC56" s="51"/>
      <c r="CD56" s="51"/>
      <c r="CE56" s="51"/>
      <c r="CF56" s="51"/>
      <c r="CG56" s="51"/>
      <c r="CH56" s="51"/>
      <c r="CI56" s="51"/>
      <c r="CJ56" s="51"/>
      <c r="CK56" s="51"/>
      <c r="CL56" s="51"/>
      <c r="CM56" s="51"/>
      <c r="CN56" s="51"/>
      <c r="CO56" s="51"/>
      <c r="CP56" s="51"/>
      <c r="CQ56" s="51"/>
      <c r="CR56" s="51"/>
      <c r="CS56" s="51"/>
      <c r="CT56" s="51"/>
      <c r="CU56" s="51"/>
      <c r="CV56" s="51"/>
      <c r="CW56" s="51"/>
      <c r="CX56" s="51"/>
      <c r="CY56" s="51"/>
      <c r="CZ56" s="51"/>
      <c r="DA56" s="51"/>
      <c r="DB56" s="51"/>
      <c r="DC56" s="51"/>
      <c r="DD56" s="51"/>
      <c r="DE56" s="51"/>
      <c r="DF56" s="51"/>
      <c r="DG56" s="51"/>
      <c r="DH56" s="51"/>
      <c r="DI56" s="51"/>
      <c r="DJ56" s="51"/>
      <c r="DK56" s="51"/>
      <c r="DL56" s="51"/>
      <c r="DM56" s="51"/>
      <c r="DN56" s="51"/>
      <c r="DO56" s="51"/>
      <c r="DP56" s="51"/>
      <c r="DQ56" s="51"/>
      <c r="DR56" s="51"/>
      <c r="DS56" s="51"/>
      <c r="DT56" s="51"/>
      <c r="DU56" s="51"/>
      <c r="DV56" s="51"/>
      <c r="DW56" s="51"/>
      <c r="DX56" s="51"/>
      <c r="DY56" s="51"/>
      <c r="DZ56" s="51"/>
      <c r="EA56" s="51"/>
      <c r="EB56" s="51"/>
      <c r="EC56" s="51"/>
      <c r="ED56" s="51"/>
      <c r="EE56" s="51"/>
      <c r="EF56" s="51"/>
      <c r="EG56" s="51"/>
      <c r="EH56" s="51"/>
      <c r="EI56" s="51"/>
      <c r="EJ56" s="51"/>
      <c r="EK56" s="51"/>
      <c r="EL56" s="51"/>
      <c r="EM56" s="51"/>
      <c r="EN56" s="51"/>
      <c r="EO56" s="51"/>
      <c r="EP56" s="51"/>
      <c r="EQ56" s="51"/>
      <c r="ER56" s="51"/>
      <c r="ES56" s="51"/>
      <c r="ET56" s="51"/>
      <c r="EU56" s="51"/>
      <c r="EV56" s="51"/>
      <c r="EW56" s="51"/>
      <c r="EX56" s="51"/>
    </row>
    <row r="57" spans="1:154" s="3" customFormat="1" ht="18.75" customHeight="1" thickBot="1">
      <c r="A57" s="535" t="s">
        <v>45</v>
      </c>
      <c r="B57" s="536"/>
      <c r="C57" s="536"/>
      <c r="D57" s="521"/>
      <c r="E57" s="522"/>
      <c r="F57" s="254"/>
      <c r="G57" s="265">
        <v>25</v>
      </c>
      <c r="H57" s="256"/>
      <c r="I57" s="257"/>
      <c r="J57" s="258"/>
      <c r="K57" s="254"/>
      <c r="L57" s="265">
        <v>26</v>
      </c>
      <c r="M57" s="256"/>
      <c r="N57" s="257"/>
      <c r="O57" s="258"/>
      <c r="P57" s="266"/>
      <c r="Q57" s="267">
        <v>25</v>
      </c>
      <c r="R57" s="268"/>
      <c r="S57" s="269"/>
      <c r="T57" s="270"/>
      <c r="U57" s="259"/>
      <c r="V57" s="261">
        <v>25</v>
      </c>
      <c r="W57" s="261"/>
      <c r="X57" s="262"/>
      <c r="Y57" s="263"/>
      <c r="Z57" s="264"/>
      <c r="AA57" s="250"/>
      <c r="AB57" s="251">
        <v>23</v>
      </c>
      <c r="AC57" s="251"/>
      <c r="AD57" s="271"/>
      <c r="AE57" s="263"/>
      <c r="AF57" s="264"/>
      <c r="AG57" s="250"/>
      <c r="AH57" s="251">
        <v>21</v>
      </c>
      <c r="AI57" s="251"/>
      <c r="AJ57" s="271"/>
      <c r="AK57" s="263"/>
      <c r="AL57" s="264"/>
      <c r="AM57" s="51"/>
      <c r="AN57" s="51"/>
      <c r="AO57" s="51"/>
      <c r="AP57" s="104"/>
      <c r="AQ57" s="104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  <c r="BG57" s="51"/>
      <c r="BH57" s="51"/>
      <c r="BI57" s="51"/>
      <c r="BJ57" s="51"/>
      <c r="BK57" s="51"/>
      <c r="BL57" s="51"/>
      <c r="BM57" s="51"/>
      <c r="BN57" s="51"/>
      <c r="BO57" s="51"/>
      <c r="BP57" s="51"/>
      <c r="BQ57" s="51"/>
      <c r="BR57" s="51"/>
      <c r="BS57" s="51"/>
      <c r="BT57" s="51"/>
      <c r="BU57" s="51"/>
      <c r="BV57" s="51"/>
      <c r="BW57" s="51"/>
      <c r="BX57" s="51"/>
      <c r="BY57" s="51"/>
      <c r="BZ57" s="51"/>
      <c r="CA57" s="51"/>
      <c r="CB57" s="51"/>
      <c r="CC57" s="51"/>
      <c r="CD57" s="51"/>
      <c r="CE57" s="51"/>
      <c r="CF57" s="51"/>
      <c r="CG57" s="51"/>
      <c r="CH57" s="51"/>
      <c r="CI57" s="51"/>
      <c r="CJ57" s="51"/>
      <c r="CK57" s="51"/>
      <c r="CL57" s="51"/>
      <c r="CM57" s="51"/>
      <c r="CN57" s="51"/>
      <c r="CO57" s="51"/>
      <c r="CP57" s="51"/>
      <c r="CQ57" s="51"/>
      <c r="CR57" s="51"/>
      <c r="CS57" s="51"/>
      <c r="CT57" s="51"/>
      <c r="CU57" s="51"/>
      <c r="CV57" s="51"/>
      <c r="CW57" s="51"/>
      <c r="CX57" s="51"/>
      <c r="CY57" s="51"/>
      <c r="CZ57" s="51"/>
      <c r="DA57" s="51"/>
      <c r="DB57" s="51"/>
      <c r="DC57" s="51"/>
      <c r="DD57" s="51"/>
      <c r="DE57" s="51"/>
      <c r="DF57" s="51"/>
      <c r="DG57" s="51"/>
      <c r="DH57" s="51"/>
      <c r="DI57" s="51"/>
      <c r="DJ57" s="51"/>
      <c r="DK57" s="51"/>
      <c r="DL57" s="51"/>
      <c r="DM57" s="51"/>
      <c r="DN57" s="51"/>
      <c r="DO57" s="51"/>
      <c r="DP57" s="51"/>
      <c r="DQ57" s="51"/>
      <c r="DR57" s="51"/>
      <c r="DS57" s="51"/>
      <c r="DT57" s="51"/>
      <c r="DU57" s="51"/>
      <c r="DV57" s="51"/>
      <c r="DW57" s="51"/>
      <c r="DX57" s="51"/>
      <c r="DY57" s="51"/>
      <c r="DZ57" s="51"/>
      <c r="EA57" s="51"/>
      <c r="EB57" s="51"/>
      <c r="EC57" s="51"/>
      <c r="ED57" s="51"/>
      <c r="EE57" s="51"/>
      <c r="EF57" s="51"/>
      <c r="EG57" s="51"/>
      <c r="EH57" s="51"/>
      <c r="EI57" s="51"/>
      <c r="EJ57" s="51"/>
      <c r="EK57" s="51"/>
      <c r="EL57" s="51"/>
      <c r="EM57" s="51"/>
      <c r="EN57" s="51"/>
      <c r="EO57" s="51"/>
      <c r="EP57" s="51"/>
      <c r="EQ57" s="51"/>
      <c r="ER57" s="51"/>
      <c r="ES57" s="51"/>
      <c r="ET57" s="51"/>
      <c r="EU57" s="51"/>
      <c r="EV57" s="51"/>
      <c r="EW57" s="51"/>
      <c r="EX57" s="51"/>
    </row>
    <row r="58" spans="1:154" s="3" customFormat="1" ht="22.5" customHeight="1" thickBot="1">
      <c r="A58" s="539" t="s">
        <v>44</v>
      </c>
      <c r="B58" s="540"/>
      <c r="C58" s="540"/>
      <c r="D58" s="523"/>
      <c r="E58" s="258"/>
      <c r="F58" s="254"/>
      <c r="G58" s="272">
        <v>30</v>
      </c>
      <c r="H58" s="256"/>
      <c r="I58" s="257"/>
      <c r="J58" s="258"/>
      <c r="K58" s="254"/>
      <c r="L58" s="265">
        <v>30</v>
      </c>
      <c r="M58" s="256"/>
      <c r="N58" s="257"/>
      <c r="O58" s="258"/>
      <c r="P58" s="254"/>
      <c r="Q58" s="265">
        <v>30</v>
      </c>
      <c r="R58" s="261"/>
      <c r="S58" s="257"/>
      <c r="T58" s="258"/>
      <c r="U58" s="254"/>
      <c r="V58" s="265">
        <v>30</v>
      </c>
      <c r="W58" s="265"/>
      <c r="X58" s="273"/>
      <c r="Y58" s="257"/>
      <c r="Z58" s="258"/>
      <c r="AA58" s="254"/>
      <c r="AB58" s="265">
        <v>30</v>
      </c>
      <c r="AC58" s="265"/>
      <c r="AD58" s="273"/>
      <c r="AE58" s="257"/>
      <c r="AF58" s="258"/>
      <c r="AG58" s="254"/>
      <c r="AH58" s="265">
        <v>30</v>
      </c>
      <c r="AI58" s="265"/>
      <c r="AJ58" s="273"/>
      <c r="AK58" s="257"/>
      <c r="AL58" s="258"/>
      <c r="AM58" s="51"/>
      <c r="AN58" s="51"/>
      <c r="AO58" s="51"/>
      <c r="AP58" s="104"/>
      <c r="AQ58" s="104"/>
      <c r="AR58" s="51"/>
      <c r="AS58" s="51"/>
      <c r="AT58" s="51"/>
      <c r="AU58" s="51"/>
      <c r="AV58" s="51"/>
      <c r="AW58" s="51"/>
      <c r="AX58" s="51"/>
      <c r="AY58" s="51"/>
      <c r="AZ58" s="51"/>
      <c r="BA58" s="51"/>
      <c r="BB58" s="51"/>
      <c r="BC58" s="51"/>
      <c r="BD58" s="51"/>
      <c r="BE58" s="51"/>
      <c r="BF58" s="51"/>
      <c r="BG58" s="51"/>
      <c r="BH58" s="51"/>
      <c r="BI58" s="51"/>
      <c r="BJ58" s="51"/>
      <c r="BK58" s="51"/>
      <c r="BL58" s="51"/>
      <c r="BM58" s="51"/>
      <c r="BN58" s="51"/>
      <c r="BO58" s="51"/>
      <c r="BP58" s="51"/>
      <c r="BQ58" s="51"/>
      <c r="BR58" s="51"/>
      <c r="BS58" s="51"/>
      <c r="BT58" s="51"/>
      <c r="BU58" s="51"/>
      <c r="BV58" s="51"/>
      <c r="BW58" s="51"/>
      <c r="BX58" s="51"/>
      <c r="BY58" s="51"/>
      <c r="BZ58" s="51"/>
      <c r="CA58" s="51"/>
      <c r="CB58" s="51"/>
      <c r="CC58" s="51"/>
      <c r="CD58" s="51"/>
      <c r="CE58" s="51"/>
      <c r="CF58" s="51"/>
      <c r="CG58" s="51"/>
      <c r="CH58" s="51"/>
      <c r="CI58" s="51"/>
      <c r="CJ58" s="51"/>
      <c r="CK58" s="51"/>
      <c r="CL58" s="51"/>
      <c r="CM58" s="51"/>
      <c r="CN58" s="51"/>
      <c r="CO58" s="51"/>
      <c r="CP58" s="51"/>
      <c r="CQ58" s="51"/>
      <c r="CR58" s="51"/>
      <c r="CS58" s="51"/>
      <c r="CT58" s="51"/>
      <c r="CU58" s="51"/>
      <c r="CV58" s="51"/>
      <c r="CW58" s="51"/>
      <c r="CX58" s="51"/>
      <c r="CY58" s="51"/>
      <c r="CZ58" s="51"/>
      <c r="DA58" s="51"/>
      <c r="DB58" s="51"/>
      <c r="DC58" s="51"/>
      <c r="DD58" s="51"/>
      <c r="DE58" s="51"/>
      <c r="DF58" s="51"/>
      <c r="DG58" s="51"/>
      <c r="DH58" s="51"/>
      <c r="DI58" s="51"/>
      <c r="DJ58" s="51"/>
      <c r="DK58" s="51"/>
      <c r="DL58" s="51"/>
      <c r="DM58" s="51"/>
      <c r="DN58" s="51"/>
      <c r="DO58" s="51"/>
      <c r="DP58" s="51"/>
      <c r="DQ58" s="51"/>
      <c r="DR58" s="51"/>
      <c r="DS58" s="51"/>
      <c r="DT58" s="51"/>
      <c r="DU58" s="51"/>
      <c r="DV58" s="51"/>
      <c r="DW58" s="51"/>
      <c r="DX58" s="51"/>
      <c r="DY58" s="51"/>
      <c r="DZ58" s="51"/>
      <c r="EA58" s="51"/>
      <c r="EB58" s="51"/>
      <c r="EC58" s="51"/>
      <c r="ED58" s="51"/>
      <c r="EE58" s="51"/>
      <c r="EF58" s="51"/>
      <c r="EG58" s="51"/>
      <c r="EH58" s="51"/>
      <c r="EI58" s="51"/>
      <c r="EJ58" s="51"/>
      <c r="EK58" s="51"/>
      <c r="EL58" s="51"/>
      <c r="EM58" s="51"/>
      <c r="EN58" s="51"/>
      <c r="EO58" s="51"/>
      <c r="EP58" s="51"/>
      <c r="EQ58" s="51"/>
      <c r="ER58" s="51"/>
      <c r="ES58" s="51"/>
      <c r="ET58" s="51"/>
      <c r="EU58" s="51"/>
      <c r="EV58" s="51"/>
      <c r="EW58" s="51"/>
      <c r="EX58" s="51"/>
    </row>
    <row r="59" spans="1:154" s="3" customFormat="1" ht="24.75" customHeight="1" thickBot="1">
      <c r="A59" s="537" t="s">
        <v>50</v>
      </c>
      <c r="B59" s="538"/>
      <c r="C59" s="538"/>
      <c r="D59" s="257"/>
      <c r="E59" s="258"/>
      <c r="F59" s="254"/>
      <c r="G59" s="265">
        <v>1</v>
      </c>
      <c r="H59" s="256"/>
      <c r="I59" s="257"/>
      <c r="J59" s="258"/>
      <c r="K59" s="254"/>
      <c r="L59" s="265">
        <v>3</v>
      </c>
      <c r="M59" s="256"/>
      <c r="N59" s="257"/>
      <c r="O59" s="258"/>
      <c r="P59" s="254"/>
      <c r="Q59" s="265">
        <v>2</v>
      </c>
      <c r="R59" s="256"/>
      <c r="S59" s="257"/>
      <c r="T59" s="258"/>
      <c r="U59" s="254"/>
      <c r="V59" s="265">
        <v>3</v>
      </c>
      <c r="W59" s="265"/>
      <c r="X59" s="273"/>
      <c r="Y59" s="257"/>
      <c r="Z59" s="258"/>
      <c r="AA59" s="254"/>
      <c r="AB59" s="265">
        <v>1</v>
      </c>
      <c r="AC59" s="265"/>
      <c r="AD59" s="273"/>
      <c r="AE59" s="257"/>
      <c r="AF59" s="258"/>
      <c r="AG59" s="254"/>
      <c r="AH59" s="265">
        <v>2</v>
      </c>
      <c r="AI59" s="265"/>
      <c r="AJ59" s="273"/>
      <c r="AK59" s="257"/>
      <c r="AL59" s="258"/>
      <c r="AM59" s="51"/>
      <c r="AN59" s="51"/>
      <c r="AO59" s="51"/>
      <c r="AP59" s="104"/>
      <c r="AQ59" s="104"/>
      <c r="AR59" s="51"/>
      <c r="AS59" s="51"/>
      <c r="AT59" s="51"/>
      <c r="AU59" s="51"/>
      <c r="AV59" s="51"/>
      <c r="AW59" s="51"/>
      <c r="AX59" s="51"/>
      <c r="AY59" s="51"/>
      <c r="AZ59" s="51"/>
      <c r="BA59" s="51"/>
      <c r="BB59" s="51"/>
      <c r="BC59" s="51"/>
      <c r="BD59" s="51"/>
      <c r="BE59" s="51"/>
      <c r="BF59" s="51"/>
      <c r="BG59" s="51"/>
      <c r="BH59" s="51"/>
      <c r="BI59" s="51"/>
      <c r="BJ59" s="51"/>
      <c r="BK59" s="51"/>
      <c r="BL59" s="51"/>
      <c r="BM59" s="51"/>
      <c r="BN59" s="51"/>
      <c r="BO59" s="51"/>
      <c r="BP59" s="51"/>
      <c r="BQ59" s="51"/>
      <c r="BR59" s="51"/>
      <c r="BS59" s="51"/>
      <c r="BT59" s="51"/>
      <c r="BU59" s="51"/>
      <c r="BV59" s="51"/>
      <c r="BW59" s="51"/>
      <c r="BX59" s="51"/>
      <c r="BY59" s="51"/>
      <c r="BZ59" s="51"/>
      <c r="CA59" s="51"/>
      <c r="CB59" s="51"/>
      <c r="CC59" s="51"/>
      <c r="CD59" s="51"/>
      <c r="CE59" s="51"/>
      <c r="CF59" s="51"/>
      <c r="CG59" s="51"/>
      <c r="CH59" s="51"/>
      <c r="CI59" s="51"/>
      <c r="CJ59" s="51"/>
      <c r="CK59" s="51"/>
      <c r="CL59" s="51"/>
      <c r="CM59" s="51"/>
      <c r="CN59" s="51"/>
      <c r="CO59" s="51"/>
      <c r="CP59" s="51"/>
      <c r="CQ59" s="51"/>
      <c r="CR59" s="51"/>
      <c r="CS59" s="51"/>
      <c r="CT59" s="51"/>
      <c r="CU59" s="51"/>
      <c r="CV59" s="51"/>
      <c r="CW59" s="51"/>
      <c r="CX59" s="51"/>
      <c r="CY59" s="51"/>
      <c r="CZ59" s="51"/>
      <c r="DA59" s="51"/>
      <c r="DB59" s="51"/>
      <c r="DC59" s="51"/>
      <c r="DD59" s="51"/>
      <c r="DE59" s="51"/>
      <c r="DF59" s="51"/>
      <c r="DG59" s="51"/>
      <c r="DH59" s="51"/>
      <c r="DI59" s="51"/>
      <c r="DJ59" s="51"/>
      <c r="DK59" s="51"/>
      <c r="DL59" s="51"/>
      <c r="DM59" s="51"/>
      <c r="DN59" s="51"/>
      <c r="DO59" s="51"/>
      <c r="DP59" s="51"/>
      <c r="DQ59" s="51"/>
      <c r="DR59" s="51"/>
      <c r="DS59" s="51"/>
      <c r="DT59" s="51"/>
      <c r="DU59" s="51"/>
      <c r="DV59" s="51"/>
      <c r="DW59" s="51"/>
      <c r="DX59" s="51"/>
      <c r="DY59" s="51"/>
      <c r="DZ59" s="51"/>
      <c r="EA59" s="51"/>
      <c r="EB59" s="51"/>
      <c r="EC59" s="51"/>
      <c r="ED59" s="51"/>
      <c r="EE59" s="51"/>
      <c r="EF59" s="51"/>
      <c r="EG59" s="51"/>
      <c r="EH59" s="51"/>
      <c r="EI59" s="51"/>
      <c r="EJ59" s="51"/>
      <c r="EK59" s="51"/>
      <c r="EL59" s="51"/>
      <c r="EM59" s="51"/>
      <c r="EN59" s="51"/>
      <c r="EO59" s="51"/>
      <c r="EP59" s="51"/>
      <c r="EQ59" s="51"/>
      <c r="ER59" s="51"/>
      <c r="ES59" s="51"/>
      <c r="ET59" s="51"/>
      <c r="EU59" s="51"/>
      <c r="EV59" s="51"/>
      <c r="EW59" s="51"/>
      <c r="EX59" s="51"/>
    </row>
    <row r="60" spans="1:154" s="4" customFormat="1" ht="25.5" customHeight="1" thickBot="1">
      <c r="A60" s="274" t="s">
        <v>20</v>
      </c>
      <c r="B60" s="275"/>
      <c r="C60" s="276"/>
      <c r="D60" s="257"/>
      <c r="E60" s="277"/>
      <c r="F60" s="278"/>
      <c r="G60" s="279">
        <f>G55/F55</f>
        <v>0.32780082987551867</v>
      </c>
      <c r="H60" s="280"/>
      <c r="I60" s="257"/>
      <c r="J60" s="258"/>
      <c r="K60" s="254"/>
      <c r="L60" s="279">
        <f>L55/K55</f>
        <v>0.4</v>
      </c>
      <c r="M60" s="256"/>
      <c r="N60" s="257"/>
      <c r="O60" s="258"/>
      <c r="P60" s="266"/>
      <c r="Q60" s="281">
        <f>Q55/P55</f>
        <v>0.19230769230769232</v>
      </c>
      <c r="R60" s="268"/>
      <c r="S60" s="269"/>
      <c r="T60" s="270"/>
      <c r="U60" s="259"/>
      <c r="V60" s="282">
        <f>V55/U55</f>
        <v>0.08</v>
      </c>
      <c r="W60" s="261"/>
      <c r="X60" s="262"/>
      <c r="Y60" s="263"/>
      <c r="Z60" s="264"/>
      <c r="AA60" s="259"/>
      <c r="AB60" s="283">
        <f>AB55/AA55</f>
        <v>0.12222222222222222</v>
      </c>
      <c r="AC60" s="261"/>
      <c r="AD60" s="262"/>
      <c r="AE60" s="263"/>
      <c r="AF60" s="264"/>
      <c r="AG60" s="254"/>
      <c r="AH60" s="286">
        <f>AH55/AG55</f>
        <v>0.1111111111111111</v>
      </c>
      <c r="AI60" s="265"/>
      <c r="AJ60" s="273"/>
      <c r="AK60" s="257"/>
      <c r="AL60" s="258"/>
      <c r="AM60" s="96"/>
      <c r="AN60" s="96"/>
      <c r="AO60" s="96"/>
      <c r="AP60" s="105"/>
      <c r="AQ60" s="105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6"/>
      <c r="BJ60" s="96"/>
      <c r="BK60" s="96"/>
      <c r="BL60" s="96"/>
      <c r="BM60" s="96"/>
      <c r="BN60" s="96"/>
      <c r="BO60" s="96"/>
      <c r="BP60" s="96"/>
      <c r="BQ60" s="96"/>
      <c r="BR60" s="96"/>
      <c r="BS60" s="96"/>
      <c r="BT60" s="96"/>
      <c r="BU60" s="96"/>
      <c r="BV60" s="96"/>
      <c r="BW60" s="96"/>
      <c r="BX60" s="96"/>
      <c r="BY60" s="96"/>
      <c r="BZ60" s="96"/>
      <c r="CA60" s="96"/>
      <c r="CB60" s="96"/>
      <c r="CC60" s="96"/>
      <c r="CD60" s="96"/>
      <c r="CE60" s="96"/>
      <c r="CF60" s="96"/>
      <c r="CG60" s="96"/>
      <c r="CH60" s="96"/>
      <c r="CI60" s="96"/>
      <c r="CJ60" s="96"/>
      <c r="CK60" s="96"/>
      <c r="CL60" s="96"/>
      <c r="CM60" s="96"/>
      <c r="CN60" s="96"/>
      <c r="CO60" s="96"/>
      <c r="CP60" s="96"/>
      <c r="CQ60" s="96"/>
      <c r="CR60" s="96"/>
      <c r="CS60" s="96"/>
      <c r="CT60" s="96"/>
      <c r="CU60" s="96"/>
      <c r="CV60" s="96"/>
      <c r="CW60" s="96"/>
      <c r="CX60" s="96"/>
      <c r="CY60" s="96"/>
      <c r="CZ60" s="96"/>
      <c r="DA60" s="96"/>
      <c r="DB60" s="96"/>
      <c r="DC60" s="96"/>
      <c r="DD60" s="96"/>
      <c r="DE60" s="96"/>
      <c r="DF60" s="96"/>
      <c r="DG60" s="96"/>
      <c r="DH60" s="96"/>
      <c r="DI60" s="96"/>
      <c r="DJ60" s="96"/>
      <c r="DK60" s="96"/>
      <c r="DL60" s="96"/>
      <c r="DM60" s="96"/>
      <c r="DN60" s="96"/>
      <c r="DO60" s="96"/>
      <c r="DP60" s="96"/>
      <c r="DQ60" s="96"/>
      <c r="DR60" s="96"/>
      <c r="DS60" s="96"/>
      <c r="DT60" s="96"/>
      <c r="DU60" s="96"/>
      <c r="DV60" s="96"/>
      <c r="DW60" s="96"/>
      <c r="DX60" s="96"/>
      <c r="DY60" s="96"/>
      <c r="DZ60" s="96"/>
      <c r="EA60" s="96"/>
      <c r="EB60" s="96"/>
      <c r="EC60" s="96"/>
      <c r="ED60" s="96"/>
      <c r="EE60" s="96"/>
      <c r="EF60" s="96"/>
      <c r="EG60" s="96"/>
      <c r="EH60" s="96"/>
      <c r="EI60" s="96"/>
      <c r="EJ60" s="96"/>
      <c r="EK60" s="96"/>
      <c r="EL60" s="96"/>
      <c r="EM60" s="96"/>
      <c r="EN60" s="96"/>
      <c r="EO60" s="96"/>
      <c r="EP60" s="96"/>
      <c r="EQ60" s="96"/>
      <c r="ER60" s="96"/>
      <c r="ES60" s="96"/>
      <c r="ET60" s="96"/>
      <c r="EU60" s="96"/>
      <c r="EV60" s="96"/>
      <c r="EW60" s="96"/>
      <c r="EX60" s="96"/>
    </row>
    <row r="61" spans="1:154" ht="15.75">
      <c r="A61" s="197"/>
      <c r="B61" s="197"/>
      <c r="C61" s="197"/>
      <c r="D61" s="197"/>
      <c r="E61" s="197"/>
      <c r="F61" s="197"/>
      <c r="G61" s="197"/>
      <c r="H61" s="197"/>
      <c r="I61" s="197"/>
      <c r="J61" s="197"/>
      <c r="K61" s="197"/>
      <c r="L61" s="197"/>
      <c r="M61" s="197"/>
      <c r="N61" s="197"/>
      <c r="O61" s="197"/>
      <c r="P61" s="197"/>
      <c r="Q61" s="197"/>
      <c r="R61" s="197"/>
      <c r="S61" s="89"/>
      <c r="T61" s="106"/>
      <c r="U61" s="106"/>
      <c r="V61" s="107"/>
      <c r="W61" s="90"/>
      <c r="X61" s="90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89"/>
    </row>
    <row r="62" spans="1:154" ht="15.75">
      <c r="A62" s="531"/>
      <c r="B62" s="532"/>
      <c r="C62" s="532"/>
      <c r="D62" s="532"/>
      <c r="E62" s="532"/>
      <c r="F62" s="532"/>
      <c r="G62" s="532"/>
      <c r="H62" s="532"/>
      <c r="I62" s="532"/>
      <c r="J62" s="532"/>
      <c r="K62" s="532"/>
      <c r="L62" s="532"/>
      <c r="M62" s="532"/>
      <c r="N62" s="532"/>
      <c r="O62" s="108"/>
      <c r="P62" s="108"/>
      <c r="Q62" s="108"/>
      <c r="R62" s="108"/>
      <c r="S62" s="108"/>
      <c r="T62" s="109"/>
      <c r="U62" s="109"/>
      <c r="V62" s="110"/>
      <c r="W62" s="109"/>
      <c r="X62" s="109"/>
      <c r="Y62" s="109"/>
      <c r="Z62" s="37"/>
      <c r="AA62" s="37"/>
      <c r="AB62" s="37"/>
      <c r="AC62" s="37"/>
      <c r="AD62" s="37"/>
      <c r="AE62" s="109"/>
      <c r="AF62" s="109"/>
      <c r="AG62" s="109"/>
      <c r="AH62" s="110"/>
      <c r="AI62" s="110"/>
      <c r="AJ62" s="109"/>
      <c r="AK62" s="109"/>
      <c r="AL62" s="37"/>
    </row>
    <row r="63" spans="1:154">
      <c r="A63" s="94"/>
      <c r="B63" s="524"/>
      <c r="C63" s="525"/>
      <c r="D63" s="526"/>
      <c r="E63" s="527"/>
      <c r="F63" s="528"/>
      <c r="G63" s="528"/>
      <c r="H63" s="528"/>
      <c r="I63" s="528"/>
      <c r="J63" s="528"/>
      <c r="K63" s="528"/>
      <c r="L63" s="528"/>
      <c r="M63" s="528"/>
      <c r="N63" s="528"/>
      <c r="O63" s="528"/>
      <c r="P63" s="528"/>
      <c r="Q63" s="528"/>
      <c r="R63" s="528"/>
      <c r="S63" s="528"/>
      <c r="T63" s="528"/>
      <c r="U63" s="528"/>
      <c r="V63" s="528"/>
      <c r="W63" s="528"/>
      <c r="X63" s="528"/>
      <c r="Y63" s="528"/>
      <c r="Z63" s="528"/>
      <c r="AA63" s="528"/>
      <c r="AB63" s="528"/>
      <c r="AC63" s="528"/>
      <c r="AD63" s="528"/>
      <c r="AE63" s="528"/>
      <c r="AF63" s="528"/>
      <c r="AG63" s="528"/>
      <c r="AH63" s="528"/>
      <c r="AI63" s="528"/>
      <c r="AJ63" s="528"/>
      <c r="AK63" s="528"/>
      <c r="AL63" s="529"/>
      <c r="AM63" s="530"/>
    </row>
    <row r="64" spans="1:154">
      <c r="A64" s="94"/>
      <c r="B64" s="94"/>
      <c r="C64" s="525"/>
      <c r="D64" s="526"/>
      <c r="E64" s="527"/>
      <c r="F64" s="528"/>
      <c r="G64" s="528"/>
      <c r="H64" s="528"/>
      <c r="I64" s="528"/>
      <c r="J64" s="528"/>
      <c r="K64" s="528"/>
      <c r="L64" s="528"/>
      <c r="M64" s="528"/>
      <c r="N64" s="528"/>
      <c r="O64" s="528"/>
      <c r="P64" s="528"/>
      <c r="Q64" s="528"/>
      <c r="R64" s="528"/>
      <c r="S64" s="528"/>
      <c r="T64" s="528"/>
      <c r="U64" s="528"/>
      <c r="V64" s="528"/>
      <c r="W64" s="528"/>
      <c r="X64" s="528"/>
      <c r="Y64" s="528"/>
      <c r="Z64" s="528"/>
      <c r="AA64" s="528"/>
      <c r="AB64" s="528"/>
      <c r="AC64" s="528"/>
      <c r="AD64" s="528"/>
      <c r="AE64" s="528"/>
      <c r="AF64" s="528"/>
      <c r="AG64" s="528"/>
      <c r="AH64" s="528"/>
      <c r="AI64" s="528"/>
      <c r="AJ64" s="528"/>
      <c r="AK64" s="528"/>
      <c r="AL64" s="529"/>
      <c r="AM64" s="530"/>
    </row>
    <row r="65" spans="1:39">
      <c r="A65" s="94"/>
      <c r="B65" s="94"/>
      <c r="C65" s="525"/>
      <c r="D65" s="526"/>
      <c r="E65" s="527"/>
      <c r="F65" s="528"/>
      <c r="G65" s="528"/>
      <c r="H65" s="528"/>
      <c r="I65" s="528"/>
      <c r="J65" s="528"/>
      <c r="K65" s="528"/>
      <c r="L65" s="528"/>
      <c r="M65" s="528"/>
      <c r="N65" s="528"/>
      <c r="O65" s="528"/>
      <c r="P65" s="528"/>
      <c r="Q65" s="528"/>
      <c r="R65" s="528"/>
      <c r="S65" s="528"/>
      <c r="T65" s="528"/>
      <c r="U65" s="528"/>
      <c r="V65" s="528"/>
      <c r="W65" s="528"/>
      <c r="X65" s="528"/>
      <c r="Y65" s="528"/>
      <c r="Z65" s="528"/>
      <c r="AA65" s="528"/>
      <c r="AB65" s="528"/>
      <c r="AC65" s="528"/>
      <c r="AD65" s="528"/>
      <c r="AE65" s="528"/>
      <c r="AF65" s="528"/>
      <c r="AG65" s="528"/>
      <c r="AH65" s="528"/>
      <c r="AI65" s="528"/>
      <c r="AJ65" s="528"/>
      <c r="AK65" s="528"/>
      <c r="AL65" s="529"/>
      <c r="AM65" s="530"/>
    </row>
    <row r="66" spans="1:39">
      <c r="A66" s="94"/>
      <c r="B66" s="94"/>
      <c r="C66" s="525"/>
      <c r="D66" s="526"/>
      <c r="E66" s="527"/>
      <c r="F66" s="528"/>
      <c r="G66" s="528"/>
      <c r="H66" s="528"/>
      <c r="I66" s="528"/>
      <c r="J66" s="528"/>
      <c r="K66" s="528"/>
      <c r="L66" s="528"/>
      <c r="M66" s="528"/>
      <c r="N66" s="528"/>
      <c r="O66" s="528"/>
      <c r="P66" s="528"/>
      <c r="Q66" s="528"/>
      <c r="R66" s="528"/>
      <c r="S66" s="528"/>
      <c r="T66" s="528"/>
      <c r="U66" s="528"/>
      <c r="V66" s="528"/>
      <c r="W66" s="528"/>
      <c r="X66" s="528"/>
      <c r="Y66" s="528"/>
      <c r="Z66" s="528"/>
      <c r="AA66" s="528"/>
      <c r="AB66" s="528"/>
      <c r="AC66" s="528"/>
      <c r="AD66" s="528"/>
      <c r="AE66" s="528"/>
      <c r="AF66" s="528"/>
      <c r="AG66" s="528"/>
      <c r="AH66" s="528"/>
      <c r="AI66" s="528"/>
      <c r="AJ66" s="528"/>
      <c r="AK66" s="528"/>
      <c r="AL66" s="529"/>
      <c r="AM66" s="530"/>
    </row>
    <row r="67" spans="1:39">
      <c r="A67" s="94"/>
      <c r="B67" s="94"/>
      <c r="C67" s="525"/>
      <c r="D67" s="526"/>
      <c r="E67" s="527"/>
      <c r="F67" s="528"/>
      <c r="G67" s="528"/>
      <c r="H67" s="528"/>
      <c r="I67" s="528"/>
      <c r="J67" s="528"/>
      <c r="K67" s="528"/>
      <c r="L67" s="528"/>
      <c r="M67" s="528"/>
      <c r="N67" s="528"/>
      <c r="O67" s="528"/>
      <c r="P67" s="528"/>
      <c r="Q67" s="528"/>
      <c r="R67" s="528"/>
      <c r="S67" s="528"/>
      <c r="T67" s="528"/>
      <c r="U67" s="528"/>
      <c r="V67" s="528"/>
      <c r="W67" s="528"/>
      <c r="X67" s="528"/>
      <c r="Y67" s="528"/>
      <c r="Z67" s="528"/>
      <c r="AA67" s="528"/>
      <c r="AB67" s="528"/>
      <c r="AC67" s="528"/>
      <c r="AD67" s="528"/>
      <c r="AE67" s="528"/>
      <c r="AF67" s="528"/>
      <c r="AG67" s="528"/>
      <c r="AH67" s="528"/>
      <c r="AI67" s="528"/>
      <c r="AJ67" s="528"/>
      <c r="AK67" s="528"/>
      <c r="AL67" s="529"/>
      <c r="AM67" s="530"/>
    </row>
    <row r="68" spans="1:39">
      <c r="A68" s="94"/>
      <c r="B68" s="94"/>
      <c r="C68" s="525"/>
      <c r="D68" s="526"/>
      <c r="E68" s="527"/>
      <c r="F68" s="528"/>
      <c r="G68" s="528"/>
      <c r="H68" s="528"/>
      <c r="I68" s="528"/>
      <c r="J68" s="528"/>
      <c r="K68" s="528"/>
      <c r="L68" s="528"/>
      <c r="M68" s="528"/>
      <c r="N68" s="528"/>
      <c r="O68" s="528"/>
      <c r="P68" s="528"/>
      <c r="Q68" s="528"/>
      <c r="R68" s="528"/>
      <c r="S68" s="528"/>
      <c r="T68" s="528"/>
      <c r="U68" s="528"/>
      <c r="V68" s="528"/>
      <c r="W68" s="528"/>
      <c r="X68" s="528"/>
      <c r="Y68" s="528"/>
      <c r="Z68" s="528"/>
      <c r="AA68" s="528"/>
      <c r="AB68" s="528"/>
      <c r="AC68" s="528"/>
      <c r="AD68" s="528"/>
      <c r="AE68" s="528"/>
      <c r="AF68" s="528"/>
      <c r="AG68" s="528"/>
      <c r="AH68" s="528"/>
      <c r="AI68" s="528"/>
      <c r="AJ68" s="528"/>
      <c r="AK68" s="528"/>
      <c r="AL68" s="529"/>
      <c r="AM68" s="530"/>
    </row>
    <row r="69" spans="1:39">
      <c r="A69" s="94"/>
      <c r="B69" s="94"/>
      <c r="C69" s="525"/>
      <c r="D69" s="526"/>
      <c r="E69" s="527"/>
      <c r="F69" s="528"/>
      <c r="G69" s="528"/>
      <c r="H69" s="528"/>
      <c r="I69" s="528"/>
      <c r="J69" s="528"/>
      <c r="K69" s="528"/>
      <c r="L69" s="528"/>
      <c r="M69" s="528"/>
      <c r="N69" s="528"/>
      <c r="O69" s="528"/>
      <c r="P69" s="528"/>
      <c r="Q69" s="528"/>
      <c r="R69" s="528"/>
      <c r="S69" s="528"/>
      <c r="T69" s="528"/>
      <c r="U69" s="528"/>
      <c r="V69" s="528"/>
      <c r="W69" s="528"/>
      <c r="X69" s="528"/>
      <c r="Y69" s="528"/>
      <c r="Z69" s="528"/>
      <c r="AA69" s="528"/>
      <c r="AB69" s="528"/>
      <c r="AC69" s="528"/>
      <c r="AD69" s="528"/>
      <c r="AE69" s="528"/>
      <c r="AF69" s="528"/>
      <c r="AG69" s="528"/>
      <c r="AH69" s="528"/>
      <c r="AI69" s="528"/>
      <c r="AJ69" s="528"/>
      <c r="AK69" s="528"/>
      <c r="AL69" s="529"/>
      <c r="AM69" s="530"/>
    </row>
    <row r="70" spans="1:39">
      <c r="A70" s="94"/>
      <c r="B70" s="94"/>
      <c r="C70" s="525"/>
      <c r="D70" s="526"/>
      <c r="E70" s="527"/>
      <c r="F70" s="528"/>
      <c r="G70" s="528"/>
      <c r="H70" s="528"/>
      <c r="I70" s="528"/>
      <c r="J70" s="528"/>
      <c r="K70" s="528"/>
      <c r="L70" s="528"/>
      <c r="M70" s="528"/>
      <c r="N70" s="528"/>
      <c r="O70" s="528"/>
      <c r="P70" s="528"/>
      <c r="Q70" s="528"/>
      <c r="R70" s="528"/>
      <c r="S70" s="528"/>
      <c r="T70" s="528"/>
      <c r="U70" s="528"/>
      <c r="V70" s="528"/>
      <c r="W70" s="528"/>
      <c r="X70" s="528"/>
      <c r="Y70" s="528"/>
      <c r="Z70" s="528"/>
      <c r="AA70" s="528"/>
      <c r="AB70" s="528"/>
      <c r="AC70" s="528"/>
      <c r="AD70" s="528"/>
      <c r="AE70" s="528"/>
      <c r="AF70" s="528"/>
      <c r="AG70" s="528"/>
      <c r="AH70" s="528"/>
      <c r="AI70" s="528"/>
      <c r="AJ70" s="528"/>
      <c r="AK70" s="528"/>
      <c r="AL70" s="529"/>
      <c r="AM70" s="530"/>
    </row>
    <row r="71" spans="1:39">
      <c r="A71" s="94"/>
      <c r="B71" s="94"/>
      <c r="C71" s="525"/>
      <c r="D71" s="526"/>
      <c r="E71" s="527"/>
      <c r="F71" s="528"/>
      <c r="G71" s="528"/>
      <c r="H71" s="528"/>
      <c r="I71" s="528"/>
      <c r="J71" s="528"/>
      <c r="K71" s="528"/>
      <c r="L71" s="528"/>
      <c r="M71" s="528"/>
      <c r="N71" s="528"/>
      <c r="O71" s="528"/>
      <c r="P71" s="528"/>
      <c r="Q71" s="528"/>
      <c r="R71" s="528"/>
      <c r="S71" s="528"/>
      <c r="T71" s="528"/>
      <c r="U71" s="528"/>
      <c r="V71" s="528"/>
      <c r="W71" s="528"/>
      <c r="X71" s="528"/>
      <c r="Y71" s="528"/>
      <c r="Z71" s="528"/>
      <c r="AA71" s="528"/>
      <c r="AB71" s="528"/>
      <c r="AC71" s="528"/>
      <c r="AD71" s="528"/>
      <c r="AE71" s="528"/>
      <c r="AF71" s="528"/>
      <c r="AG71" s="528"/>
      <c r="AH71" s="528"/>
      <c r="AI71" s="528"/>
      <c r="AJ71" s="528"/>
      <c r="AK71" s="528"/>
      <c r="AL71" s="529"/>
      <c r="AM71" s="530"/>
    </row>
    <row r="72" spans="1:39">
      <c r="A72" s="94"/>
      <c r="B72" s="94"/>
      <c r="C72" s="525"/>
      <c r="D72" s="526"/>
      <c r="E72" s="527"/>
      <c r="F72" s="528"/>
      <c r="G72" s="528"/>
      <c r="H72" s="528"/>
      <c r="I72" s="528"/>
      <c r="J72" s="528"/>
      <c r="K72" s="528"/>
      <c r="L72" s="528"/>
      <c r="M72" s="528"/>
      <c r="N72" s="528"/>
      <c r="O72" s="528"/>
      <c r="P72" s="528"/>
      <c r="Q72" s="528"/>
      <c r="R72" s="528"/>
      <c r="S72" s="528"/>
      <c r="T72" s="528"/>
      <c r="U72" s="528"/>
      <c r="V72" s="528"/>
      <c r="W72" s="528"/>
      <c r="X72" s="528"/>
      <c r="Y72" s="528"/>
      <c r="Z72" s="528"/>
      <c r="AA72" s="528"/>
      <c r="AB72" s="528"/>
      <c r="AC72" s="528"/>
      <c r="AD72" s="528"/>
      <c r="AE72" s="528"/>
      <c r="AF72" s="528"/>
      <c r="AG72" s="528"/>
      <c r="AH72" s="528"/>
      <c r="AI72" s="528"/>
      <c r="AJ72" s="528"/>
      <c r="AK72" s="528"/>
      <c r="AL72" s="529"/>
      <c r="AM72" s="530"/>
    </row>
    <row r="73" spans="1:39">
      <c r="A73" s="94"/>
      <c r="B73" s="94"/>
      <c r="C73" s="525"/>
      <c r="D73" s="526"/>
      <c r="E73" s="527"/>
      <c r="F73" s="528"/>
      <c r="G73" s="528"/>
      <c r="H73" s="528"/>
      <c r="I73" s="528"/>
      <c r="J73" s="528"/>
      <c r="K73" s="528"/>
      <c r="L73" s="528"/>
      <c r="M73" s="528"/>
      <c r="N73" s="528"/>
      <c r="O73" s="528"/>
      <c r="P73" s="528"/>
      <c r="Q73" s="528"/>
      <c r="R73" s="528"/>
      <c r="S73" s="528"/>
      <c r="T73" s="528"/>
      <c r="U73" s="528"/>
      <c r="V73" s="528"/>
      <c r="W73" s="528"/>
      <c r="X73" s="528"/>
      <c r="Y73" s="528"/>
      <c r="Z73" s="528"/>
      <c r="AA73" s="528"/>
      <c r="AB73" s="528"/>
      <c r="AC73" s="528"/>
      <c r="AD73" s="528"/>
      <c r="AE73" s="528"/>
      <c r="AF73" s="528"/>
      <c r="AG73" s="528"/>
      <c r="AH73" s="528"/>
      <c r="AI73" s="528"/>
      <c r="AJ73" s="528"/>
      <c r="AK73" s="528"/>
      <c r="AL73" s="529"/>
      <c r="AM73" s="530"/>
    </row>
    <row r="74" spans="1:39">
      <c r="A74" s="94"/>
      <c r="B74" s="94"/>
      <c r="C74" s="525"/>
      <c r="D74" s="526"/>
      <c r="E74" s="527"/>
      <c r="F74" s="528"/>
      <c r="G74" s="528"/>
      <c r="H74" s="528"/>
      <c r="I74" s="528"/>
      <c r="J74" s="528"/>
      <c r="K74" s="528"/>
      <c r="L74" s="528"/>
      <c r="M74" s="528"/>
      <c r="N74" s="528"/>
      <c r="O74" s="528"/>
      <c r="P74" s="528"/>
      <c r="Q74" s="528"/>
      <c r="R74" s="528"/>
      <c r="S74" s="528"/>
      <c r="T74" s="528"/>
      <c r="U74" s="528"/>
      <c r="V74" s="528"/>
      <c r="W74" s="528"/>
      <c r="X74" s="528"/>
      <c r="Y74" s="528"/>
      <c r="Z74" s="528"/>
      <c r="AA74" s="528"/>
      <c r="AB74" s="528"/>
      <c r="AC74" s="528"/>
      <c r="AD74" s="528"/>
      <c r="AE74" s="528"/>
      <c r="AF74" s="528"/>
      <c r="AG74" s="528"/>
      <c r="AH74" s="528"/>
      <c r="AI74" s="528"/>
      <c r="AJ74" s="528"/>
      <c r="AK74" s="528"/>
      <c r="AL74" s="529"/>
      <c r="AM74" s="530"/>
    </row>
    <row r="75" spans="1:39">
      <c r="A75" s="94"/>
      <c r="B75" s="94"/>
      <c r="C75" s="525"/>
      <c r="D75" s="526"/>
      <c r="E75" s="527"/>
      <c r="F75" s="528"/>
      <c r="G75" s="528"/>
      <c r="H75" s="528"/>
      <c r="I75" s="528"/>
      <c r="J75" s="528"/>
      <c r="K75" s="528"/>
      <c r="L75" s="528"/>
      <c r="M75" s="528"/>
      <c r="N75" s="528"/>
      <c r="O75" s="528"/>
      <c r="P75" s="528"/>
      <c r="Q75" s="528"/>
      <c r="R75" s="528"/>
      <c r="S75" s="528"/>
      <c r="T75" s="528"/>
      <c r="U75" s="528"/>
      <c r="V75" s="528"/>
      <c r="W75" s="528"/>
      <c r="X75" s="528"/>
      <c r="Y75" s="528"/>
      <c r="Z75" s="528"/>
      <c r="AA75" s="528"/>
      <c r="AB75" s="528"/>
      <c r="AC75" s="528"/>
      <c r="AD75" s="528"/>
      <c r="AE75" s="528"/>
      <c r="AF75" s="528"/>
      <c r="AG75" s="528"/>
      <c r="AH75" s="528"/>
      <c r="AI75" s="528"/>
      <c r="AJ75" s="528"/>
      <c r="AK75" s="528"/>
      <c r="AL75" s="529"/>
      <c r="AM75" s="530"/>
    </row>
    <row r="76" spans="1:39">
      <c r="A76" s="94"/>
      <c r="B76" s="94"/>
      <c r="C76" s="525"/>
      <c r="D76" s="526"/>
      <c r="E76" s="527"/>
      <c r="F76" s="528"/>
      <c r="G76" s="528"/>
      <c r="H76" s="528"/>
      <c r="I76" s="528"/>
      <c r="J76" s="528"/>
      <c r="K76" s="528"/>
      <c r="L76" s="528"/>
      <c r="M76" s="528"/>
      <c r="N76" s="528"/>
      <c r="O76" s="528"/>
      <c r="P76" s="528"/>
      <c r="Q76" s="528"/>
      <c r="R76" s="528"/>
      <c r="S76" s="528"/>
      <c r="T76" s="528"/>
      <c r="U76" s="528"/>
      <c r="V76" s="528"/>
      <c r="W76" s="528"/>
      <c r="X76" s="528"/>
      <c r="Y76" s="528"/>
      <c r="Z76" s="528"/>
      <c r="AA76" s="528"/>
      <c r="AB76" s="528"/>
      <c r="AC76" s="528"/>
      <c r="AD76" s="528"/>
      <c r="AE76" s="528"/>
      <c r="AF76" s="528"/>
      <c r="AG76" s="528"/>
      <c r="AH76" s="528"/>
      <c r="AI76" s="528"/>
      <c r="AJ76" s="528"/>
      <c r="AK76" s="528"/>
      <c r="AL76" s="529"/>
      <c r="AM76" s="530"/>
    </row>
    <row r="77" spans="1:39">
      <c r="A77" s="94"/>
      <c r="B77" s="94"/>
      <c r="C77" s="525"/>
      <c r="D77" s="526"/>
      <c r="E77" s="527"/>
      <c r="F77" s="528"/>
      <c r="G77" s="528"/>
      <c r="H77" s="528"/>
      <c r="I77" s="528"/>
      <c r="J77" s="528"/>
      <c r="K77" s="528"/>
      <c r="L77" s="528"/>
      <c r="M77" s="528"/>
      <c r="N77" s="528"/>
      <c r="O77" s="528"/>
      <c r="P77" s="528"/>
      <c r="Q77" s="528"/>
      <c r="R77" s="528"/>
      <c r="S77" s="528"/>
      <c r="T77" s="528"/>
      <c r="U77" s="528"/>
      <c r="V77" s="528"/>
      <c r="W77" s="528"/>
      <c r="X77" s="528"/>
      <c r="Y77" s="528"/>
      <c r="Z77" s="528"/>
      <c r="AA77" s="528"/>
      <c r="AB77" s="528"/>
      <c r="AC77" s="528"/>
      <c r="AD77" s="528"/>
      <c r="AE77" s="528"/>
      <c r="AF77" s="528"/>
      <c r="AG77" s="528"/>
      <c r="AH77" s="528"/>
      <c r="AI77" s="528"/>
      <c r="AJ77" s="528"/>
      <c r="AK77" s="528"/>
      <c r="AL77" s="529"/>
      <c r="AM77" s="530"/>
    </row>
    <row r="78" spans="1:39">
      <c r="A78" s="94"/>
      <c r="B78" s="94"/>
      <c r="C78" s="525"/>
      <c r="D78" s="526"/>
      <c r="E78" s="527"/>
      <c r="F78" s="528"/>
      <c r="G78" s="528"/>
      <c r="H78" s="528"/>
      <c r="I78" s="528"/>
      <c r="J78" s="528"/>
      <c r="K78" s="528"/>
      <c r="L78" s="528"/>
      <c r="M78" s="528"/>
      <c r="N78" s="528"/>
      <c r="O78" s="528"/>
      <c r="P78" s="528"/>
      <c r="Q78" s="528"/>
      <c r="R78" s="528"/>
      <c r="S78" s="528"/>
      <c r="T78" s="528"/>
      <c r="U78" s="528"/>
      <c r="V78" s="528"/>
      <c r="W78" s="528"/>
      <c r="X78" s="528"/>
      <c r="Y78" s="528"/>
      <c r="Z78" s="528"/>
      <c r="AA78" s="528"/>
      <c r="AB78" s="528"/>
      <c r="AC78" s="528"/>
      <c r="AD78" s="528"/>
      <c r="AE78" s="528"/>
      <c r="AF78" s="528"/>
      <c r="AG78" s="528"/>
      <c r="AH78" s="528"/>
      <c r="AI78" s="528"/>
      <c r="AJ78" s="528"/>
      <c r="AK78" s="528"/>
      <c r="AL78" s="529"/>
      <c r="AM78" s="530"/>
    </row>
    <row r="79" spans="1:39">
      <c r="A79" s="94"/>
      <c r="B79" s="94"/>
      <c r="C79" s="525"/>
      <c r="D79" s="526"/>
      <c r="E79" s="527"/>
      <c r="F79" s="528"/>
      <c r="G79" s="528"/>
      <c r="H79" s="528"/>
      <c r="I79" s="528"/>
      <c r="J79" s="528"/>
      <c r="K79" s="528"/>
      <c r="L79" s="528"/>
      <c r="M79" s="528"/>
      <c r="N79" s="528"/>
      <c r="O79" s="528"/>
      <c r="P79" s="528"/>
      <c r="Q79" s="528"/>
      <c r="R79" s="528"/>
      <c r="S79" s="528"/>
      <c r="T79" s="528"/>
      <c r="U79" s="528"/>
      <c r="V79" s="528"/>
      <c r="W79" s="528"/>
      <c r="X79" s="528"/>
      <c r="Y79" s="528"/>
      <c r="Z79" s="528"/>
      <c r="AA79" s="528"/>
      <c r="AB79" s="528"/>
      <c r="AC79" s="528"/>
      <c r="AD79" s="528"/>
      <c r="AE79" s="528"/>
      <c r="AF79" s="528"/>
      <c r="AG79" s="528"/>
      <c r="AH79" s="528"/>
      <c r="AI79" s="528"/>
      <c r="AJ79" s="528"/>
      <c r="AK79" s="528"/>
      <c r="AL79" s="529"/>
      <c r="AM79" s="530"/>
    </row>
    <row r="80" spans="1:39">
      <c r="A80" s="94"/>
      <c r="B80" s="94"/>
      <c r="C80" s="525"/>
      <c r="D80" s="526"/>
      <c r="E80" s="527"/>
      <c r="F80" s="528"/>
      <c r="G80" s="528"/>
      <c r="H80" s="528"/>
      <c r="I80" s="528"/>
      <c r="J80" s="528"/>
      <c r="K80" s="528"/>
      <c r="L80" s="528"/>
      <c r="M80" s="528"/>
      <c r="N80" s="528"/>
      <c r="O80" s="528"/>
      <c r="P80" s="528"/>
      <c r="Q80" s="528"/>
      <c r="R80" s="528"/>
      <c r="S80" s="528"/>
      <c r="T80" s="528"/>
      <c r="U80" s="528"/>
      <c r="V80" s="528"/>
      <c r="W80" s="528"/>
      <c r="X80" s="528"/>
      <c r="Y80" s="528"/>
      <c r="Z80" s="528"/>
      <c r="AA80" s="528"/>
      <c r="AB80" s="528"/>
      <c r="AC80" s="528"/>
      <c r="AD80" s="528"/>
      <c r="AE80" s="528"/>
      <c r="AF80" s="528"/>
      <c r="AG80" s="528"/>
      <c r="AH80" s="528"/>
      <c r="AI80" s="528"/>
      <c r="AJ80" s="528"/>
      <c r="AK80" s="528"/>
      <c r="AL80" s="529"/>
      <c r="AM80" s="530"/>
    </row>
    <row r="81" spans="1:39">
      <c r="A81" s="94"/>
      <c r="B81" s="94"/>
      <c r="C81" s="525"/>
      <c r="D81" s="526"/>
      <c r="E81" s="527"/>
      <c r="F81" s="528"/>
      <c r="G81" s="528"/>
      <c r="H81" s="528"/>
      <c r="I81" s="528"/>
      <c r="J81" s="528"/>
      <c r="K81" s="528"/>
      <c r="L81" s="528"/>
      <c r="M81" s="528"/>
      <c r="N81" s="528"/>
      <c r="O81" s="528"/>
      <c r="P81" s="528"/>
      <c r="Q81" s="528"/>
      <c r="R81" s="528"/>
      <c r="S81" s="528"/>
      <c r="T81" s="528"/>
      <c r="U81" s="528"/>
      <c r="V81" s="528"/>
      <c r="W81" s="528"/>
      <c r="X81" s="528"/>
      <c r="Y81" s="528"/>
      <c r="Z81" s="528"/>
      <c r="AA81" s="528"/>
      <c r="AB81" s="528"/>
      <c r="AC81" s="528"/>
      <c r="AD81" s="528"/>
      <c r="AE81" s="528"/>
      <c r="AF81" s="528"/>
      <c r="AG81" s="528"/>
      <c r="AH81" s="528"/>
      <c r="AI81" s="528"/>
      <c r="AJ81" s="528"/>
      <c r="AK81" s="528"/>
      <c r="AL81" s="529"/>
      <c r="AM81" s="530"/>
    </row>
    <row r="82" spans="1:39">
      <c r="P82" s="195"/>
      <c r="Q82" s="195"/>
      <c r="R82" s="195"/>
      <c r="S82" s="195"/>
      <c r="T82" s="195"/>
      <c r="U82" s="195"/>
      <c r="V82" s="195"/>
      <c r="W82" s="195"/>
      <c r="X82" s="195"/>
      <c r="Y82" s="195"/>
      <c r="Z82" s="195"/>
      <c r="AA82" s="195"/>
      <c r="AB82" s="195"/>
      <c r="AC82" s="195"/>
      <c r="AD82" s="195"/>
      <c r="AE82" s="195"/>
      <c r="AF82" s="195"/>
      <c r="AG82" s="195"/>
      <c r="AH82" s="195"/>
      <c r="AI82" s="195"/>
      <c r="AJ82" s="195"/>
      <c r="AK82" s="195"/>
      <c r="AL82" s="196"/>
    </row>
    <row r="83" spans="1:39">
      <c r="P83" s="195"/>
      <c r="Q83" s="195"/>
      <c r="R83" s="195"/>
      <c r="S83" s="195"/>
      <c r="T83" s="195"/>
      <c r="U83" s="195"/>
      <c r="V83" s="195"/>
      <c r="W83" s="195"/>
      <c r="X83" s="195"/>
      <c r="Y83" s="195"/>
      <c r="Z83" s="195"/>
      <c r="AA83" s="195"/>
      <c r="AB83" s="195"/>
      <c r="AC83" s="195"/>
      <c r="AD83" s="195"/>
      <c r="AE83" s="195"/>
      <c r="AF83" s="195"/>
      <c r="AG83" s="195"/>
      <c r="AH83" s="195"/>
      <c r="AI83" s="195"/>
      <c r="AJ83" s="195"/>
      <c r="AK83" s="195"/>
      <c r="AL83" s="196"/>
    </row>
    <row r="84" spans="1:39">
      <c r="P84" s="195"/>
      <c r="Q84" s="195"/>
      <c r="R84" s="195"/>
      <c r="S84" s="195"/>
      <c r="T84" s="195"/>
      <c r="U84" s="195"/>
      <c r="V84" s="195"/>
      <c r="W84" s="195"/>
      <c r="X84" s="195"/>
      <c r="Y84" s="195"/>
      <c r="Z84" s="195"/>
      <c r="AA84" s="195"/>
      <c r="AB84" s="195"/>
      <c r="AC84" s="195"/>
      <c r="AD84" s="195"/>
      <c r="AE84" s="195"/>
      <c r="AF84" s="195"/>
      <c r="AG84" s="195"/>
      <c r="AH84" s="195"/>
      <c r="AI84" s="195"/>
      <c r="AJ84" s="195"/>
      <c r="AK84" s="195"/>
      <c r="AL84" s="196"/>
    </row>
    <row r="85" spans="1:39">
      <c r="P85" s="195"/>
      <c r="Q85" s="195"/>
      <c r="R85" s="195"/>
      <c r="S85" s="195"/>
      <c r="T85" s="195"/>
      <c r="U85" s="195"/>
      <c r="V85" s="195"/>
      <c r="W85" s="195"/>
      <c r="X85" s="195"/>
      <c r="Y85" s="195"/>
      <c r="Z85" s="195"/>
      <c r="AA85" s="195"/>
      <c r="AB85" s="195"/>
      <c r="AC85" s="195"/>
      <c r="AD85" s="195"/>
      <c r="AE85" s="195"/>
      <c r="AF85" s="195"/>
      <c r="AG85" s="195"/>
      <c r="AH85" s="195"/>
      <c r="AI85" s="195"/>
      <c r="AJ85" s="195"/>
      <c r="AK85" s="195"/>
      <c r="AL85" s="196"/>
    </row>
    <row r="86" spans="1:39">
      <c r="P86" s="195"/>
      <c r="Q86" s="195"/>
      <c r="R86" s="195"/>
      <c r="S86" s="195"/>
      <c r="T86" s="195"/>
      <c r="U86" s="195"/>
      <c r="V86" s="195"/>
      <c r="W86" s="195"/>
      <c r="X86" s="195"/>
      <c r="Y86" s="195"/>
      <c r="Z86" s="195"/>
      <c r="AA86" s="195"/>
      <c r="AB86" s="195"/>
      <c r="AC86" s="195"/>
      <c r="AD86" s="195"/>
      <c r="AE86" s="195"/>
      <c r="AF86" s="195"/>
      <c r="AG86" s="195"/>
      <c r="AH86" s="195"/>
      <c r="AI86" s="195"/>
      <c r="AJ86" s="195"/>
      <c r="AK86" s="195"/>
      <c r="AL86" s="196"/>
    </row>
    <row r="87" spans="1:39">
      <c r="P87" s="195"/>
      <c r="Q87" s="195"/>
      <c r="R87" s="195"/>
      <c r="S87" s="195"/>
      <c r="T87" s="195"/>
      <c r="U87" s="195"/>
      <c r="V87" s="195"/>
      <c r="W87" s="195"/>
      <c r="X87" s="195"/>
      <c r="Y87" s="195"/>
      <c r="Z87" s="195"/>
      <c r="AA87" s="195"/>
      <c r="AB87" s="195"/>
      <c r="AC87" s="195"/>
      <c r="AD87" s="195"/>
      <c r="AE87" s="195"/>
      <c r="AF87" s="195"/>
      <c r="AG87" s="195"/>
      <c r="AH87" s="195"/>
      <c r="AI87" s="195"/>
      <c r="AJ87" s="195"/>
      <c r="AK87" s="195"/>
      <c r="AL87" s="196"/>
    </row>
    <row r="88" spans="1:39">
      <c r="P88" s="195"/>
      <c r="Q88" s="195"/>
      <c r="R88" s="195"/>
      <c r="S88" s="195"/>
      <c r="T88" s="195"/>
      <c r="U88" s="195"/>
      <c r="V88" s="195"/>
      <c r="W88" s="195"/>
      <c r="X88" s="195"/>
      <c r="Y88" s="195"/>
      <c r="Z88" s="195"/>
      <c r="AA88" s="195"/>
      <c r="AB88" s="195"/>
      <c r="AC88" s="195"/>
      <c r="AD88" s="195"/>
      <c r="AE88" s="195"/>
      <c r="AF88" s="195"/>
      <c r="AG88" s="195"/>
      <c r="AH88" s="195"/>
      <c r="AI88" s="195"/>
      <c r="AJ88" s="195"/>
      <c r="AK88" s="195"/>
      <c r="AL88" s="196"/>
    </row>
    <row r="89" spans="1:39">
      <c r="P89" s="195"/>
      <c r="Q89" s="195"/>
      <c r="R89" s="195"/>
      <c r="S89" s="195"/>
      <c r="T89" s="195"/>
      <c r="U89" s="195"/>
      <c r="V89" s="195"/>
      <c r="W89" s="195"/>
      <c r="X89" s="195"/>
      <c r="Y89" s="195"/>
      <c r="Z89" s="195"/>
      <c r="AA89" s="195"/>
      <c r="AB89" s="195"/>
      <c r="AC89" s="195"/>
      <c r="AD89" s="195"/>
      <c r="AE89" s="195"/>
      <c r="AF89" s="195"/>
      <c r="AG89" s="195"/>
      <c r="AH89" s="195"/>
      <c r="AI89" s="195"/>
      <c r="AJ89" s="195"/>
      <c r="AK89" s="195"/>
      <c r="AL89" s="196"/>
    </row>
    <row r="90" spans="1:39">
      <c r="P90" s="195"/>
      <c r="Q90" s="195"/>
      <c r="R90" s="195"/>
      <c r="S90" s="195"/>
      <c r="T90" s="195"/>
      <c r="U90" s="195"/>
      <c r="V90" s="195"/>
      <c r="W90" s="195"/>
      <c r="X90" s="195"/>
      <c r="Y90" s="195"/>
      <c r="Z90" s="195"/>
      <c r="AA90" s="195"/>
      <c r="AB90" s="195"/>
      <c r="AC90" s="195"/>
      <c r="AD90" s="195"/>
      <c r="AE90" s="195"/>
      <c r="AF90" s="195"/>
      <c r="AG90" s="195"/>
      <c r="AH90" s="195"/>
      <c r="AI90" s="195"/>
      <c r="AJ90" s="195"/>
      <c r="AK90" s="195"/>
      <c r="AL90" s="196"/>
    </row>
    <row r="91" spans="1:39">
      <c r="P91" s="195"/>
      <c r="Q91" s="195"/>
      <c r="R91" s="195"/>
      <c r="S91" s="195"/>
      <c r="T91" s="195"/>
      <c r="U91" s="195"/>
      <c r="V91" s="195"/>
      <c r="W91" s="195"/>
      <c r="X91" s="195"/>
      <c r="Y91" s="195"/>
      <c r="Z91" s="195"/>
      <c r="AA91" s="195"/>
      <c r="AB91" s="195"/>
      <c r="AC91" s="195"/>
      <c r="AD91" s="195"/>
      <c r="AE91" s="195"/>
      <c r="AF91" s="195"/>
      <c r="AG91" s="195"/>
      <c r="AH91" s="195"/>
      <c r="AI91" s="195"/>
      <c r="AJ91" s="195"/>
      <c r="AK91" s="195"/>
      <c r="AL91" s="196"/>
    </row>
    <row r="92" spans="1:39">
      <c r="P92" s="195"/>
      <c r="Q92" s="195"/>
      <c r="R92" s="195"/>
      <c r="S92" s="195"/>
      <c r="T92" s="195"/>
      <c r="U92" s="195"/>
      <c r="V92" s="195"/>
      <c r="W92" s="195"/>
      <c r="X92" s="195"/>
      <c r="Y92" s="195"/>
      <c r="Z92" s="195"/>
      <c r="AA92" s="195"/>
      <c r="AB92" s="195"/>
      <c r="AC92" s="195"/>
      <c r="AD92" s="195"/>
      <c r="AE92" s="195"/>
      <c r="AF92" s="195"/>
      <c r="AG92" s="195"/>
      <c r="AH92" s="195"/>
      <c r="AI92" s="195"/>
      <c r="AJ92" s="195"/>
      <c r="AK92" s="195"/>
      <c r="AL92" s="196"/>
    </row>
    <row r="93" spans="1:39">
      <c r="P93" s="195"/>
      <c r="Q93" s="195"/>
      <c r="R93" s="195"/>
      <c r="S93" s="195"/>
      <c r="T93" s="195"/>
      <c r="U93" s="195"/>
      <c r="V93" s="195"/>
      <c r="W93" s="195"/>
      <c r="X93" s="195"/>
      <c r="Y93" s="195"/>
      <c r="Z93" s="195"/>
      <c r="AA93" s="195"/>
      <c r="AB93" s="195"/>
      <c r="AC93" s="195"/>
      <c r="AD93" s="195"/>
      <c r="AE93" s="195"/>
      <c r="AF93" s="195"/>
      <c r="AG93" s="195"/>
      <c r="AH93" s="195"/>
      <c r="AI93" s="195"/>
      <c r="AJ93" s="195"/>
      <c r="AK93" s="195"/>
      <c r="AL93" s="196"/>
    </row>
    <row r="94" spans="1:39">
      <c r="P94" s="195"/>
      <c r="Q94" s="195"/>
      <c r="R94" s="195"/>
      <c r="S94" s="195"/>
      <c r="T94" s="195"/>
      <c r="U94" s="195"/>
      <c r="V94" s="195"/>
      <c r="W94" s="195"/>
      <c r="X94" s="195"/>
      <c r="Y94" s="195"/>
      <c r="Z94" s="195"/>
      <c r="AA94" s="195"/>
      <c r="AB94" s="195"/>
      <c r="AC94" s="195"/>
      <c r="AD94" s="195"/>
      <c r="AE94" s="195"/>
      <c r="AF94" s="195"/>
      <c r="AG94" s="195"/>
      <c r="AH94" s="195"/>
      <c r="AI94" s="195"/>
      <c r="AJ94" s="195"/>
      <c r="AK94" s="195"/>
      <c r="AL94" s="196"/>
    </row>
    <row r="95" spans="1:39">
      <c r="P95" s="195"/>
      <c r="Q95" s="195"/>
      <c r="R95" s="195"/>
      <c r="S95" s="195"/>
      <c r="T95" s="195"/>
      <c r="U95" s="195"/>
      <c r="V95" s="195"/>
      <c r="W95" s="195"/>
      <c r="X95" s="195"/>
      <c r="Y95" s="195"/>
      <c r="Z95" s="195"/>
      <c r="AA95" s="195"/>
      <c r="AB95" s="195"/>
      <c r="AC95" s="195"/>
      <c r="AD95" s="195"/>
      <c r="AE95" s="195"/>
      <c r="AF95" s="195"/>
      <c r="AG95" s="195"/>
      <c r="AH95" s="195"/>
      <c r="AI95" s="195"/>
      <c r="AJ95" s="195"/>
      <c r="AK95" s="195"/>
      <c r="AL95" s="196"/>
    </row>
    <row r="96" spans="1:39">
      <c r="P96" s="195"/>
      <c r="Q96" s="195"/>
      <c r="R96" s="195"/>
      <c r="S96" s="195"/>
      <c r="T96" s="195"/>
      <c r="U96" s="195"/>
      <c r="V96" s="195"/>
      <c r="W96" s="195"/>
      <c r="X96" s="195"/>
      <c r="Y96" s="195"/>
      <c r="Z96" s="195"/>
      <c r="AA96" s="195"/>
      <c r="AB96" s="195"/>
      <c r="AC96" s="195"/>
      <c r="AD96" s="195"/>
      <c r="AE96" s="195"/>
      <c r="AF96" s="195"/>
      <c r="AG96" s="195"/>
      <c r="AH96" s="195"/>
      <c r="AI96" s="195"/>
      <c r="AJ96" s="195"/>
      <c r="AK96" s="195"/>
      <c r="AL96" s="196"/>
    </row>
    <row r="97" spans="16:38">
      <c r="P97" s="195"/>
      <c r="Q97" s="195"/>
      <c r="R97" s="195"/>
      <c r="S97" s="195"/>
      <c r="T97" s="195"/>
      <c r="U97" s="195"/>
      <c r="V97" s="195"/>
      <c r="W97" s="195"/>
      <c r="X97" s="195"/>
      <c r="Y97" s="195"/>
      <c r="Z97" s="195"/>
      <c r="AA97" s="195"/>
      <c r="AB97" s="195"/>
      <c r="AC97" s="195"/>
      <c r="AD97" s="195"/>
      <c r="AE97" s="195"/>
      <c r="AF97" s="195"/>
      <c r="AG97" s="195"/>
      <c r="AH97" s="195"/>
      <c r="AI97" s="195"/>
      <c r="AJ97" s="195"/>
      <c r="AK97" s="195"/>
      <c r="AL97" s="196"/>
    </row>
    <row r="98" spans="16:38">
      <c r="P98" s="195"/>
      <c r="Q98" s="195"/>
      <c r="R98" s="195"/>
      <c r="S98" s="195"/>
      <c r="T98" s="195"/>
      <c r="U98" s="195"/>
      <c r="V98" s="195"/>
      <c r="W98" s="195"/>
      <c r="X98" s="195"/>
      <c r="Y98" s="195"/>
      <c r="Z98" s="195"/>
      <c r="AA98" s="195"/>
      <c r="AB98" s="195"/>
      <c r="AC98" s="195"/>
      <c r="AD98" s="195"/>
      <c r="AE98" s="195"/>
      <c r="AF98" s="195"/>
      <c r="AG98" s="195"/>
      <c r="AH98" s="195"/>
      <c r="AI98" s="195"/>
      <c r="AJ98" s="195"/>
      <c r="AK98" s="195"/>
      <c r="AL98" s="196"/>
    </row>
    <row r="99" spans="16:38">
      <c r="P99" s="195"/>
      <c r="Q99" s="195"/>
      <c r="R99" s="195"/>
      <c r="S99" s="195"/>
      <c r="T99" s="195"/>
      <c r="U99" s="195"/>
      <c r="V99" s="195"/>
      <c r="W99" s="195"/>
      <c r="X99" s="195"/>
      <c r="Y99" s="195"/>
      <c r="Z99" s="195"/>
      <c r="AA99" s="195"/>
      <c r="AB99" s="195"/>
      <c r="AC99" s="195"/>
      <c r="AD99" s="195"/>
      <c r="AE99" s="195"/>
      <c r="AF99" s="195"/>
      <c r="AG99" s="195"/>
      <c r="AH99" s="195"/>
      <c r="AI99" s="195"/>
      <c r="AJ99" s="195"/>
      <c r="AK99" s="195"/>
      <c r="AL99" s="196"/>
    </row>
    <row r="100" spans="16:38">
      <c r="P100" s="195"/>
      <c r="Q100" s="195"/>
      <c r="R100" s="195"/>
      <c r="S100" s="195"/>
      <c r="T100" s="195"/>
      <c r="U100" s="195"/>
      <c r="V100" s="195"/>
      <c r="W100" s="195"/>
      <c r="X100" s="195"/>
      <c r="Y100" s="195"/>
      <c r="Z100" s="195"/>
      <c r="AA100" s="195"/>
      <c r="AB100" s="195"/>
      <c r="AC100" s="195"/>
      <c r="AD100" s="195"/>
      <c r="AE100" s="195"/>
      <c r="AF100" s="195"/>
      <c r="AG100" s="195"/>
      <c r="AH100" s="195"/>
      <c r="AI100" s="195"/>
      <c r="AJ100" s="195"/>
      <c r="AK100" s="195"/>
      <c r="AL100" s="196"/>
    </row>
    <row r="101" spans="16:38">
      <c r="P101" s="195"/>
      <c r="Q101" s="195"/>
      <c r="R101" s="195"/>
      <c r="S101" s="195"/>
      <c r="T101" s="195"/>
      <c r="U101" s="195"/>
      <c r="V101" s="195"/>
      <c r="W101" s="195"/>
      <c r="X101" s="195"/>
      <c r="Y101" s="195"/>
      <c r="Z101" s="195"/>
      <c r="AA101" s="195"/>
      <c r="AB101" s="195"/>
      <c r="AC101" s="195"/>
      <c r="AD101" s="195"/>
      <c r="AE101" s="195"/>
      <c r="AF101" s="195"/>
      <c r="AG101" s="195"/>
      <c r="AH101" s="195"/>
      <c r="AI101" s="195"/>
      <c r="AJ101" s="195"/>
      <c r="AK101" s="195"/>
      <c r="AL101" s="196"/>
    </row>
    <row r="102" spans="16:38">
      <c r="P102" s="195"/>
      <c r="Q102" s="195"/>
      <c r="R102" s="195"/>
      <c r="S102" s="195"/>
      <c r="T102" s="195"/>
      <c r="U102" s="195"/>
      <c r="V102" s="195"/>
      <c r="W102" s="195"/>
      <c r="X102" s="195"/>
      <c r="Y102" s="195"/>
      <c r="Z102" s="195"/>
      <c r="AA102" s="195"/>
      <c r="AB102" s="195"/>
      <c r="AC102" s="195"/>
      <c r="AD102" s="195"/>
      <c r="AE102" s="195"/>
      <c r="AF102" s="195"/>
      <c r="AG102" s="195"/>
      <c r="AH102" s="195"/>
      <c r="AI102" s="195"/>
      <c r="AJ102" s="195"/>
      <c r="AK102" s="195"/>
      <c r="AL102" s="196"/>
    </row>
    <row r="103" spans="16:38">
      <c r="P103" s="195"/>
      <c r="Q103" s="195"/>
      <c r="R103" s="195"/>
      <c r="S103" s="195"/>
      <c r="T103" s="195"/>
      <c r="U103" s="195"/>
      <c r="V103" s="195"/>
      <c r="W103" s="195"/>
      <c r="X103" s="195"/>
      <c r="Y103" s="195"/>
      <c r="Z103" s="195"/>
      <c r="AA103" s="195"/>
      <c r="AB103" s="195"/>
      <c r="AC103" s="195"/>
      <c r="AD103" s="195"/>
      <c r="AE103" s="195"/>
      <c r="AF103" s="195"/>
      <c r="AG103" s="195"/>
      <c r="AH103" s="195"/>
      <c r="AI103" s="195"/>
      <c r="AJ103" s="195"/>
      <c r="AK103" s="195"/>
      <c r="AL103" s="196"/>
    </row>
    <row r="104" spans="16:38">
      <c r="P104" s="195"/>
      <c r="Q104" s="195"/>
      <c r="R104" s="195"/>
      <c r="S104" s="195"/>
      <c r="T104" s="195"/>
      <c r="U104" s="195"/>
      <c r="V104" s="195"/>
      <c r="W104" s="195"/>
      <c r="X104" s="195"/>
      <c r="Y104" s="195"/>
      <c r="Z104" s="195"/>
      <c r="AA104" s="195"/>
      <c r="AB104" s="195"/>
      <c r="AC104" s="195"/>
      <c r="AD104" s="195"/>
      <c r="AE104" s="195"/>
      <c r="AF104" s="195"/>
      <c r="AG104" s="195"/>
      <c r="AH104" s="195"/>
      <c r="AI104" s="195"/>
      <c r="AJ104" s="195"/>
      <c r="AK104" s="195"/>
      <c r="AL104" s="196"/>
    </row>
    <row r="105" spans="16:38">
      <c r="P105" s="195"/>
      <c r="Q105" s="195"/>
      <c r="R105" s="195"/>
      <c r="S105" s="195"/>
      <c r="T105" s="195"/>
      <c r="U105" s="195"/>
      <c r="V105" s="195"/>
      <c r="W105" s="195"/>
      <c r="X105" s="195"/>
      <c r="Y105" s="195"/>
      <c r="Z105" s="195"/>
      <c r="AA105" s="195"/>
      <c r="AB105" s="195"/>
      <c r="AC105" s="195"/>
      <c r="AD105" s="195"/>
      <c r="AE105" s="195"/>
      <c r="AF105" s="195"/>
      <c r="AG105" s="195"/>
      <c r="AH105" s="195"/>
      <c r="AI105" s="195"/>
      <c r="AJ105" s="195"/>
      <c r="AK105" s="195"/>
      <c r="AL105" s="196"/>
    </row>
    <row r="106" spans="16:38">
      <c r="P106" s="195"/>
      <c r="Q106" s="195"/>
      <c r="R106" s="195"/>
      <c r="S106" s="195"/>
      <c r="T106" s="195"/>
      <c r="U106" s="195"/>
      <c r="V106" s="195"/>
      <c r="W106" s="195"/>
      <c r="X106" s="195"/>
      <c r="Y106" s="195"/>
      <c r="Z106" s="195"/>
      <c r="AA106" s="195"/>
      <c r="AB106" s="195"/>
      <c r="AC106" s="195"/>
      <c r="AD106" s="195"/>
      <c r="AE106" s="195"/>
      <c r="AF106" s="195"/>
      <c r="AG106" s="195"/>
      <c r="AH106" s="195"/>
      <c r="AI106" s="195"/>
      <c r="AJ106" s="195"/>
      <c r="AK106" s="195"/>
      <c r="AL106" s="196"/>
    </row>
    <row r="107" spans="16:38"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95"/>
      <c r="AE107" s="195"/>
      <c r="AF107" s="195"/>
      <c r="AG107" s="195"/>
      <c r="AH107" s="195"/>
      <c r="AI107" s="195"/>
      <c r="AJ107" s="195"/>
      <c r="AK107" s="195"/>
      <c r="AL107" s="196"/>
    </row>
    <row r="108" spans="16:38">
      <c r="P108" s="195"/>
      <c r="Q108" s="195"/>
      <c r="R108" s="195"/>
      <c r="S108" s="195"/>
      <c r="T108" s="195"/>
      <c r="U108" s="195"/>
      <c r="V108" s="195"/>
      <c r="W108" s="195"/>
      <c r="X108" s="195"/>
      <c r="Y108" s="195"/>
      <c r="Z108" s="195"/>
      <c r="AA108" s="195"/>
      <c r="AB108" s="195"/>
      <c r="AC108" s="195"/>
      <c r="AD108" s="195"/>
      <c r="AE108" s="195"/>
      <c r="AF108" s="195"/>
      <c r="AG108" s="195"/>
      <c r="AH108" s="195"/>
      <c r="AI108" s="195"/>
      <c r="AJ108" s="195"/>
      <c r="AK108" s="195"/>
      <c r="AL108" s="196"/>
    </row>
    <row r="109" spans="16:38">
      <c r="P109" s="195"/>
      <c r="Q109" s="195"/>
      <c r="R109" s="195"/>
      <c r="S109" s="195"/>
      <c r="T109" s="195"/>
      <c r="U109" s="195"/>
      <c r="V109" s="195"/>
      <c r="W109" s="195"/>
      <c r="X109" s="195"/>
      <c r="Y109" s="195"/>
      <c r="Z109" s="195"/>
      <c r="AA109" s="195"/>
      <c r="AB109" s="195"/>
      <c r="AC109" s="195"/>
      <c r="AD109" s="195"/>
      <c r="AE109" s="195"/>
      <c r="AF109" s="195"/>
      <c r="AG109" s="195"/>
      <c r="AH109" s="195"/>
      <c r="AI109" s="195"/>
      <c r="AJ109" s="195"/>
      <c r="AK109" s="195"/>
      <c r="AL109" s="196"/>
    </row>
    <row r="110" spans="16:38"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95"/>
      <c r="AE110" s="195"/>
      <c r="AF110" s="195"/>
      <c r="AG110" s="195"/>
      <c r="AH110" s="195"/>
      <c r="AI110" s="195"/>
      <c r="AJ110" s="195"/>
      <c r="AK110" s="195"/>
      <c r="AL110" s="196"/>
    </row>
    <row r="111" spans="16:38">
      <c r="P111" s="195"/>
      <c r="Q111" s="195"/>
      <c r="R111" s="195"/>
      <c r="S111" s="195"/>
      <c r="T111" s="195"/>
      <c r="U111" s="195"/>
      <c r="V111" s="195"/>
      <c r="W111" s="195"/>
      <c r="X111" s="195"/>
      <c r="Y111" s="195"/>
      <c r="Z111" s="195"/>
      <c r="AA111" s="195"/>
      <c r="AB111" s="195"/>
      <c r="AC111" s="195"/>
      <c r="AD111" s="195"/>
      <c r="AE111" s="195"/>
      <c r="AF111" s="195"/>
      <c r="AG111" s="195"/>
      <c r="AH111" s="195"/>
      <c r="AI111" s="195"/>
      <c r="AJ111" s="195"/>
      <c r="AK111" s="195"/>
      <c r="AL111" s="196"/>
    </row>
    <row r="112" spans="16:38">
      <c r="P112" s="195"/>
      <c r="Q112" s="195"/>
      <c r="R112" s="195"/>
      <c r="S112" s="195"/>
      <c r="T112" s="195"/>
      <c r="U112" s="195"/>
      <c r="V112" s="195"/>
      <c r="W112" s="195"/>
      <c r="X112" s="195"/>
      <c r="Y112" s="195"/>
      <c r="Z112" s="195"/>
      <c r="AA112" s="195"/>
      <c r="AB112" s="195"/>
      <c r="AC112" s="195"/>
      <c r="AD112" s="195"/>
      <c r="AE112" s="195"/>
      <c r="AF112" s="195"/>
      <c r="AG112" s="195"/>
      <c r="AH112" s="195"/>
      <c r="AI112" s="195"/>
      <c r="AJ112" s="195"/>
      <c r="AK112" s="195"/>
      <c r="AL112" s="196"/>
    </row>
    <row r="113" spans="16:38">
      <c r="P113" s="195"/>
      <c r="Q113" s="195"/>
      <c r="R113" s="195"/>
      <c r="S113" s="195"/>
      <c r="T113" s="195"/>
      <c r="U113" s="195"/>
      <c r="V113" s="195"/>
      <c r="W113" s="195"/>
      <c r="X113" s="195"/>
      <c r="Y113" s="195"/>
      <c r="Z113" s="195"/>
      <c r="AA113" s="195"/>
      <c r="AB113" s="195"/>
      <c r="AC113" s="195"/>
      <c r="AD113" s="195"/>
      <c r="AE113" s="195"/>
      <c r="AF113" s="195"/>
      <c r="AG113" s="195"/>
      <c r="AH113" s="195"/>
      <c r="AI113" s="195"/>
      <c r="AJ113" s="195"/>
      <c r="AK113" s="195"/>
      <c r="AL113" s="196"/>
    </row>
    <row r="114" spans="16:38">
      <c r="P114" s="195"/>
      <c r="Q114" s="195"/>
      <c r="R114" s="195"/>
      <c r="S114" s="195"/>
      <c r="T114" s="195"/>
      <c r="U114" s="195"/>
      <c r="V114" s="195"/>
      <c r="W114" s="195"/>
      <c r="X114" s="195"/>
      <c r="Y114" s="195"/>
      <c r="Z114" s="195"/>
      <c r="AA114" s="195"/>
      <c r="AB114" s="195"/>
      <c r="AC114" s="195"/>
      <c r="AD114" s="195"/>
      <c r="AE114" s="195"/>
      <c r="AF114" s="195"/>
      <c r="AG114" s="195"/>
      <c r="AH114" s="195"/>
      <c r="AI114" s="195"/>
      <c r="AJ114" s="195"/>
      <c r="AK114" s="195"/>
      <c r="AL114" s="196"/>
    </row>
    <row r="115" spans="16:38">
      <c r="P115" s="195"/>
      <c r="Q115" s="195"/>
      <c r="R115" s="195"/>
      <c r="S115" s="195"/>
      <c r="T115" s="195"/>
      <c r="U115" s="195"/>
      <c r="V115" s="195"/>
      <c r="W115" s="195"/>
      <c r="X115" s="195"/>
      <c r="Y115" s="195"/>
      <c r="Z115" s="195"/>
      <c r="AA115" s="195"/>
      <c r="AB115" s="195"/>
      <c r="AC115" s="195"/>
      <c r="AD115" s="195"/>
      <c r="AE115" s="195"/>
      <c r="AF115" s="195"/>
      <c r="AG115" s="195"/>
      <c r="AH115" s="195"/>
      <c r="AI115" s="195"/>
      <c r="AJ115" s="195"/>
      <c r="AK115" s="195"/>
      <c r="AL115" s="196"/>
    </row>
    <row r="116" spans="16:38">
      <c r="P116" s="195"/>
      <c r="Q116" s="195"/>
      <c r="R116" s="195"/>
      <c r="S116" s="195"/>
      <c r="T116" s="195"/>
      <c r="U116" s="195"/>
      <c r="V116" s="195"/>
      <c r="W116" s="195"/>
      <c r="X116" s="195"/>
      <c r="Y116" s="195"/>
      <c r="Z116" s="195"/>
      <c r="AA116" s="195"/>
      <c r="AB116" s="195"/>
      <c r="AC116" s="195"/>
      <c r="AD116" s="195"/>
      <c r="AE116" s="195"/>
      <c r="AF116" s="195"/>
      <c r="AG116" s="195"/>
      <c r="AH116" s="195"/>
      <c r="AI116" s="195"/>
      <c r="AJ116" s="195"/>
      <c r="AK116" s="195"/>
      <c r="AL116" s="196"/>
    </row>
    <row r="117" spans="16:38">
      <c r="P117" s="195"/>
      <c r="Q117" s="195"/>
      <c r="R117" s="195"/>
      <c r="S117" s="195"/>
      <c r="T117" s="195"/>
      <c r="U117" s="195"/>
      <c r="V117" s="195"/>
      <c r="W117" s="195"/>
      <c r="X117" s="195"/>
      <c r="Y117" s="195"/>
      <c r="Z117" s="195"/>
      <c r="AA117" s="195"/>
      <c r="AB117" s="195"/>
      <c r="AC117" s="195"/>
      <c r="AD117" s="195"/>
      <c r="AE117" s="195"/>
      <c r="AF117" s="195"/>
      <c r="AG117" s="195"/>
      <c r="AH117" s="195"/>
      <c r="AI117" s="195"/>
      <c r="AJ117" s="195"/>
      <c r="AK117" s="195"/>
      <c r="AL117" s="196"/>
    </row>
    <row r="118" spans="16:38">
      <c r="P118" s="195"/>
      <c r="Q118" s="195"/>
      <c r="R118" s="195"/>
      <c r="S118" s="195"/>
      <c r="T118" s="195"/>
      <c r="U118" s="195"/>
      <c r="V118" s="195"/>
      <c r="W118" s="195"/>
      <c r="X118" s="195"/>
      <c r="Y118" s="195"/>
      <c r="Z118" s="195"/>
      <c r="AA118" s="195"/>
      <c r="AB118" s="195"/>
      <c r="AC118" s="195"/>
      <c r="AD118" s="195"/>
      <c r="AE118" s="195"/>
      <c r="AF118" s="195"/>
      <c r="AG118" s="195"/>
      <c r="AH118" s="195"/>
      <c r="AI118" s="195"/>
      <c r="AJ118" s="195"/>
      <c r="AK118" s="195"/>
      <c r="AL118" s="196"/>
    </row>
    <row r="119" spans="16:38">
      <c r="P119" s="195"/>
      <c r="Q119" s="195"/>
      <c r="R119" s="195"/>
      <c r="S119" s="195"/>
      <c r="T119" s="195"/>
      <c r="U119" s="195"/>
      <c r="V119" s="195"/>
      <c r="W119" s="195"/>
      <c r="X119" s="195"/>
      <c r="Y119" s="195"/>
      <c r="Z119" s="195"/>
      <c r="AA119" s="195"/>
      <c r="AB119" s="195"/>
      <c r="AC119" s="195"/>
      <c r="AD119" s="195"/>
      <c r="AE119" s="195"/>
      <c r="AF119" s="195"/>
      <c r="AG119" s="195"/>
      <c r="AH119" s="195"/>
      <c r="AI119" s="195"/>
      <c r="AJ119" s="195"/>
      <c r="AK119" s="195"/>
      <c r="AL119" s="196"/>
    </row>
    <row r="120" spans="16:38">
      <c r="P120" s="195"/>
      <c r="Q120" s="195"/>
      <c r="R120" s="195"/>
      <c r="S120" s="195"/>
      <c r="T120" s="195"/>
      <c r="U120" s="195"/>
      <c r="V120" s="195"/>
      <c r="W120" s="195"/>
      <c r="X120" s="195"/>
      <c r="Y120" s="195"/>
      <c r="Z120" s="195"/>
      <c r="AA120" s="195"/>
      <c r="AB120" s="195"/>
      <c r="AC120" s="195"/>
      <c r="AD120" s="195"/>
      <c r="AE120" s="195"/>
      <c r="AF120" s="195"/>
      <c r="AG120" s="195"/>
      <c r="AH120" s="195"/>
      <c r="AI120" s="195"/>
      <c r="AJ120" s="195"/>
      <c r="AK120" s="195"/>
      <c r="AL120" s="196"/>
    </row>
    <row r="121" spans="16:38">
      <c r="P121" s="195"/>
      <c r="Q121" s="195"/>
      <c r="R121" s="195"/>
      <c r="S121" s="195"/>
      <c r="T121" s="195"/>
      <c r="U121" s="195"/>
      <c r="V121" s="195"/>
      <c r="W121" s="195"/>
      <c r="X121" s="195"/>
      <c r="Y121" s="195"/>
      <c r="Z121" s="195"/>
      <c r="AA121" s="195"/>
      <c r="AB121" s="195"/>
      <c r="AC121" s="195"/>
      <c r="AD121" s="195"/>
      <c r="AE121" s="195"/>
      <c r="AF121" s="195"/>
      <c r="AG121" s="195"/>
      <c r="AH121" s="195"/>
      <c r="AI121" s="195"/>
      <c r="AJ121" s="195"/>
      <c r="AK121" s="195"/>
      <c r="AL121" s="196"/>
    </row>
    <row r="122" spans="16:38">
      <c r="P122" s="195"/>
      <c r="Q122" s="195"/>
      <c r="R122" s="195"/>
      <c r="S122" s="195"/>
      <c r="T122" s="195"/>
      <c r="U122" s="195"/>
      <c r="V122" s="195"/>
      <c r="W122" s="195"/>
      <c r="X122" s="195"/>
      <c r="Y122" s="195"/>
      <c r="Z122" s="195"/>
      <c r="AA122" s="195"/>
      <c r="AB122" s="195"/>
      <c r="AC122" s="195"/>
      <c r="AD122" s="195"/>
      <c r="AE122" s="195"/>
      <c r="AF122" s="195"/>
      <c r="AG122" s="195"/>
      <c r="AH122" s="195"/>
      <c r="AI122" s="195"/>
      <c r="AJ122" s="195"/>
      <c r="AK122" s="195"/>
      <c r="AL122" s="196"/>
    </row>
    <row r="123" spans="16:38">
      <c r="P123" s="195"/>
      <c r="Q123" s="195"/>
      <c r="R123" s="195"/>
      <c r="S123" s="195"/>
      <c r="T123" s="195"/>
      <c r="U123" s="195"/>
      <c r="V123" s="195"/>
      <c r="W123" s="195"/>
      <c r="X123" s="195"/>
      <c r="Y123" s="195"/>
      <c r="Z123" s="195"/>
      <c r="AA123" s="195"/>
      <c r="AB123" s="195"/>
      <c r="AC123" s="195"/>
      <c r="AD123" s="195"/>
      <c r="AE123" s="195"/>
      <c r="AF123" s="195"/>
      <c r="AG123" s="195"/>
      <c r="AH123" s="195"/>
      <c r="AI123" s="195"/>
      <c r="AJ123" s="195"/>
      <c r="AK123" s="195"/>
      <c r="AL123" s="196"/>
    </row>
    <row r="124" spans="16:38">
      <c r="P124" s="195"/>
      <c r="Q124" s="195"/>
      <c r="R124" s="195"/>
      <c r="S124" s="195"/>
      <c r="T124" s="195"/>
      <c r="U124" s="195"/>
      <c r="V124" s="195"/>
      <c r="W124" s="195"/>
      <c r="X124" s="195"/>
      <c r="Y124" s="195"/>
      <c r="Z124" s="195"/>
      <c r="AA124" s="195"/>
      <c r="AB124" s="195"/>
      <c r="AC124" s="195"/>
      <c r="AD124" s="195"/>
      <c r="AE124" s="195"/>
      <c r="AF124" s="195"/>
      <c r="AG124" s="195"/>
      <c r="AH124" s="195"/>
      <c r="AI124" s="195"/>
      <c r="AJ124" s="195"/>
      <c r="AK124" s="195"/>
      <c r="AL124" s="196"/>
    </row>
    <row r="125" spans="16:38">
      <c r="P125" s="195"/>
      <c r="Q125" s="195"/>
      <c r="R125" s="195"/>
      <c r="S125" s="195"/>
      <c r="T125" s="195"/>
      <c r="U125" s="195"/>
      <c r="V125" s="195"/>
      <c r="W125" s="195"/>
      <c r="X125" s="195"/>
      <c r="Y125" s="195"/>
      <c r="Z125" s="195"/>
      <c r="AA125" s="195"/>
      <c r="AB125" s="195"/>
      <c r="AC125" s="195"/>
      <c r="AD125" s="195"/>
      <c r="AE125" s="195"/>
      <c r="AF125" s="195"/>
      <c r="AG125" s="195"/>
      <c r="AH125" s="195"/>
      <c r="AI125" s="195"/>
      <c r="AJ125" s="195"/>
      <c r="AK125" s="195"/>
      <c r="AL125" s="196"/>
    </row>
    <row r="126" spans="16:38">
      <c r="P126" s="195"/>
      <c r="Q126" s="195"/>
      <c r="R126" s="195"/>
      <c r="S126" s="195"/>
      <c r="T126" s="195"/>
      <c r="U126" s="195"/>
      <c r="V126" s="195"/>
      <c r="W126" s="195"/>
      <c r="X126" s="195"/>
      <c r="Y126" s="195"/>
      <c r="Z126" s="195"/>
      <c r="AA126" s="195"/>
      <c r="AB126" s="195"/>
      <c r="AC126" s="195"/>
      <c r="AD126" s="195"/>
      <c r="AE126" s="195"/>
      <c r="AF126" s="195"/>
      <c r="AG126" s="195"/>
      <c r="AH126" s="195"/>
      <c r="AI126" s="195"/>
      <c r="AJ126" s="195"/>
      <c r="AK126" s="195"/>
      <c r="AL126" s="196"/>
    </row>
    <row r="129" spans="2:2">
      <c r="B129" s="287"/>
    </row>
  </sheetData>
  <dataConsolidate/>
  <mergeCells count="38">
    <mergeCell ref="A9:C9"/>
    <mergeCell ref="P1:Z1"/>
    <mergeCell ref="AA2:AF2"/>
    <mergeCell ref="AG2:AL2"/>
    <mergeCell ref="A27:B27"/>
    <mergeCell ref="A14:B14"/>
    <mergeCell ref="A10:AL10"/>
    <mergeCell ref="C1:C3"/>
    <mergeCell ref="D1:D3"/>
    <mergeCell ref="E1:E3"/>
    <mergeCell ref="B1:B3"/>
    <mergeCell ref="A1:A3"/>
    <mergeCell ref="A4:AL4"/>
    <mergeCell ref="A28:AL28"/>
    <mergeCell ref="A15:AL15"/>
    <mergeCell ref="A40:C40"/>
    <mergeCell ref="AA1:AL1"/>
    <mergeCell ref="F2:J2"/>
    <mergeCell ref="K2:O2"/>
    <mergeCell ref="P2:T2"/>
    <mergeCell ref="B51:C51"/>
    <mergeCell ref="F1:O1"/>
    <mergeCell ref="U2:Z2"/>
    <mergeCell ref="A49:C49"/>
    <mergeCell ref="A50:C50"/>
    <mergeCell ref="A52:C52"/>
    <mergeCell ref="A48:C48"/>
    <mergeCell ref="A32:C32"/>
    <mergeCell ref="A33:AL33"/>
    <mergeCell ref="A41:AL41"/>
    <mergeCell ref="A62:N62"/>
    <mergeCell ref="A56:C56"/>
    <mergeCell ref="A57:C57"/>
    <mergeCell ref="A59:C59"/>
    <mergeCell ref="A58:C58"/>
    <mergeCell ref="A53:C53"/>
    <mergeCell ref="A55:C55"/>
    <mergeCell ref="A54:C54"/>
  </mergeCells>
  <phoneticPr fontId="0" type="noConversion"/>
  <printOptions horizontalCentered="1" verticalCentered="1"/>
  <pageMargins left="0.15748031496062992" right="0.19685039370078741" top="0.59055118110236227" bottom="0.19685039370078741" header="0.15748031496062992" footer="0"/>
  <pageSetup paperSize="9" scale="45" orientation="landscape" verticalDpi="300" r:id="rId1"/>
  <headerFooter alignWithMargins="0">
    <oddHeader>&amp;L&amp;"Arial CE,Pogrubiony"&amp;12
PLAN STUDIÓW 
dla kierunku FILOLOGIA 
studia niestacjonarne I stopień od naboru 2019/20</oddHeader>
    <oddFooter>&amp;Lczerwiec 2016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Y69"/>
  <sheetViews>
    <sheetView topLeftCell="A17" zoomScale="60" zoomScaleNormal="60" zoomScalePageLayoutView="70" workbookViewId="0">
      <selection activeCell="F50" sqref="F50"/>
    </sheetView>
  </sheetViews>
  <sheetFormatPr defaultRowHeight="12.75"/>
  <cols>
    <col min="2" max="2" width="58.140625" customWidth="1"/>
  </cols>
  <sheetData>
    <row r="1" spans="1:25" ht="21" customHeight="1" thickBot="1">
      <c r="A1" s="589" t="s">
        <v>144</v>
      </c>
      <c r="B1" s="590"/>
      <c r="C1" s="590"/>
      <c r="D1" s="590"/>
      <c r="E1" s="590"/>
      <c r="F1" s="590"/>
      <c r="G1" s="590"/>
      <c r="H1" s="590"/>
      <c r="I1" s="590"/>
      <c r="J1" s="590"/>
      <c r="K1" s="590"/>
      <c r="L1" s="590"/>
      <c r="M1" s="590"/>
      <c r="N1" s="590"/>
      <c r="O1" s="590"/>
      <c r="P1" s="590"/>
      <c r="Q1" s="590"/>
      <c r="R1" s="590"/>
      <c r="S1" s="590"/>
      <c r="T1" s="590"/>
      <c r="U1" s="590"/>
      <c r="V1" s="590"/>
      <c r="W1" s="590"/>
      <c r="X1" s="590"/>
      <c r="Y1" s="591"/>
    </row>
    <row r="2" spans="1:25" ht="21.75" customHeight="1" thickBot="1">
      <c r="A2" s="592" t="s">
        <v>168</v>
      </c>
      <c r="B2" s="593"/>
      <c r="C2" s="593"/>
      <c r="D2" s="593"/>
      <c r="E2" s="593"/>
      <c r="F2" s="593"/>
      <c r="G2" s="593"/>
      <c r="H2" s="593"/>
      <c r="I2" s="593"/>
      <c r="J2" s="593"/>
      <c r="K2" s="593"/>
      <c r="L2" s="593"/>
      <c r="M2" s="593"/>
      <c r="N2" s="593"/>
      <c r="O2" s="593"/>
      <c r="P2" s="593"/>
      <c r="Q2" s="593"/>
      <c r="R2" s="593"/>
      <c r="S2" s="593"/>
      <c r="T2" s="593"/>
      <c r="U2" s="593"/>
      <c r="V2" s="593"/>
      <c r="W2" s="593"/>
      <c r="X2" s="593"/>
      <c r="Y2" s="594"/>
    </row>
    <row r="3" spans="1:25" ht="18.75" thickBot="1">
      <c r="A3" s="152"/>
      <c r="B3" s="153" t="s">
        <v>143</v>
      </c>
      <c r="C3" s="154"/>
      <c r="D3" s="155"/>
      <c r="E3" s="17"/>
      <c r="F3" s="17"/>
      <c r="G3" s="17"/>
      <c r="H3" s="17"/>
      <c r="I3" s="17"/>
      <c r="J3" s="156"/>
      <c r="K3" s="17"/>
      <c r="L3" s="17"/>
      <c r="M3" s="17"/>
      <c r="N3" s="17"/>
      <c r="O3" s="156"/>
      <c r="P3" s="17"/>
      <c r="Q3" s="17"/>
      <c r="R3" s="17"/>
      <c r="S3" s="17"/>
      <c r="T3" s="17"/>
      <c r="U3" s="93"/>
      <c r="V3" s="93"/>
      <c r="W3" s="93"/>
      <c r="X3" s="93"/>
      <c r="Y3" s="93"/>
    </row>
    <row r="4" spans="1:25" ht="32.25" customHeight="1" thickBot="1">
      <c r="A4" s="586" t="s">
        <v>43</v>
      </c>
      <c r="B4" s="587"/>
      <c r="C4" s="587"/>
      <c r="D4" s="587"/>
      <c r="E4" s="588"/>
      <c r="F4" s="595" t="s">
        <v>41</v>
      </c>
      <c r="G4" s="596"/>
      <c r="H4" s="596"/>
      <c r="I4" s="596"/>
      <c r="J4" s="596"/>
      <c r="K4" s="596"/>
      <c r="L4" s="596"/>
      <c r="M4" s="596"/>
      <c r="N4" s="596"/>
      <c r="O4" s="597"/>
      <c r="P4" s="598" t="s">
        <v>42</v>
      </c>
      <c r="Q4" s="599"/>
      <c r="R4" s="599"/>
      <c r="S4" s="599"/>
      <c r="T4" s="599"/>
      <c r="U4" s="599"/>
      <c r="V4" s="599"/>
      <c r="W4" s="599"/>
      <c r="X4" s="599"/>
      <c r="Y4" s="600"/>
    </row>
    <row r="5" spans="1:25" ht="13.5" thickBot="1">
      <c r="A5" s="601" t="s">
        <v>21</v>
      </c>
      <c r="B5" s="603" t="s">
        <v>8</v>
      </c>
      <c r="C5" s="6"/>
      <c r="D5" s="8"/>
      <c r="E5" s="7"/>
      <c r="F5" s="605" t="s">
        <v>146</v>
      </c>
      <c r="G5" s="606"/>
      <c r="H5" s="606"/>
      <c r="I5" s="606"/>
      <c r="J5" s="607"/>
      <c r="K5" s="605" t="s">
        <v>150</v>
      </c>
      <c r="L5" s="606"/>
      <c r="M5" s="606"/>
      <c r="N5" s="606"/>
      <c r="O5" s="607"/>
      <c r="P5" s="605" t="s">
        <v>145</v>
      </c>
      <c r="Q5" s="606"/>
      <c r="R5" s="606"/>
      <c r="S5" s="606"/>
      <c r="T5" s="607"/>
      <c r="U5" s="605" t="s">
        <v>142</v>
      </c>
      <c r="V5" s="606"/>
      <c r="W5" s="606"/>
      <c r="X5" s="606"/>
      <c r="Y5" s="607"/>
    </row>
    <row r="6" spans="1:25" ht="75" thickBot="1">
      <c r="A6" s="602"/>
      <c r="B6" s="604"/>
      <c r="C6" s="9" t="s">
        <v>9</v>
      </c>
      <c r="D6" s="10" t="s">
        <v>10</v>
      </c>
      <c r="E6" s="11" t="s">
        <v>11</v>
      </c>
      <c r="F6" s="19" t="s">
        <v>12</v>
      </c>
      <c r="G6" s="18" t="s">
        <v>13</v>
      </c>
      <c r="H6" s="18" t="s">
        <v>141</v>
      </c>
      <c r="I6" s="10" t="s">
        <v>10</v>
      </c>
      <c r="J6" s="11" t="s">
        <v>14</v>
      </c>
      <c r="K6" s="19" t="s">
        <v>12</v>
      </c>
      <c r="L6" s="18" t="s">
        <v>13</v>
      </c>
      <c r="M6" s="18" t="s">
        <v>141</v>
      </c>
      <c r="N6" s="10" t="s">
        <v>10</v>
      </c>
      <c r="O6" s="11" t="s">
        <v>14</v>
      </c>
      <c r="P6" s="19" t="s">
        <v>12</v>
      </c>
      <c r="Q6" s="18" t="s">
        <v>13</v>
      </c>
      <c r="R6" s="18" t="s">
        <v>141</v>
      </c>
      <c r="S6" s="10" t="s">
        <v>10</v>
      </c>
      <c r="T6" s="11" t="s">
        <v>14</v>
      </c>
      <c r="U6" s="19" t="s">
        <v>12</v>
      </c>
      <c r="V6" s="18" t="s">
        <v>13</v>
      </c>
      <c r="W6" s="18" t="s">
        <v>141</v>
      </c>
      <c r="X6" s="10" t="s">
        <v>10</v>
      </c>
      <c r="Y6" s="11" t="s">
        <v>14</v>
      </c>
    </row>
    <row r="7" spans="1:25" ht="18" customHeight="1">
      <c r="A7" s="138" t="s">
        <v>109</v>
      </c>
      <c r="B7" s="440" t="s">
        <v>157</v>
      </c>
      <c r="C7" s="366"/>
      <c r="D7" s="367">
        <v>2</v>
      </c>
      <c r="E7" s="368">
        <v>18</v>
      </c>
      <c r="F7" s="369">
        <v>18</v>
      </c>
      <c r="G7" s="370"/>
      <c r="H7" s="371">
        <v>18</v>
      </c>
      <c r="I7" s="372">
        <v>2</v>
      </c>
      <c r="J7" s="372" t="s">
        <v>17</v>
      </c>
      <c r="K7" s="369"/>
      <c r="L7" s="371"/>
      <c r="M7" s="373"/>
      <c r="N7" s="372"/>
      <c r="O7" s="372"/>
      <c r="P7" s="369"/>
      <c r="Q7" s="371"/>
      <c r="R7" s="373"/>
      <c r="S7" s="372"/>
      <c r="T7" s="372"/>
      <c r="U7" s="369"/>
      <c r="V7" s="371"/>
      <c r="W7" s="373"/>
      <c r="X7" s="372"/>
      <c r="Y7" s="372"/>
    </row>
    <row r="8" spans="1:25" ht="18" customHeight="1">
      <c r="A8" s="139" t="s">
        <v>110</v>
      </c>
      <c r="B8" s="456" t="s">
        <v>158</v>
      </c>
      <c r="C8" s="374"/>
      <c r="D8" s="375">
        <v>2</v>
      </c>
      <c r="E8" s="376">
        <v>18</v>
      </c>
      <c r="F8" s="377"/>
      <c r="G8" s="378"/>
      <c r="H8" s="379"/>
      <c r="I8" s="380"/>
      <c r="J8" s="380"/>
      <c r="K8" s="377">
        <v>18</v>
      </c>
      <c r="L8" s="370"/>
      <c r="M8" s="378">
        <v>18</v>
      </c>
      <c r="N8" s="380">
        <v>2</v>
      </c>
      <c r="O8" s="380" t="s">
        <v>38</v>
      </c>
      <c r="P8" s="377"/>
      <c r="Q8" s="378"/>
      <c r="R8" s="379"/>
      <c r="S8" s="380"/>
      <c r="T8" s="380"/>
      <c r="U8" s="377"/>
      <c r="V8" s="378"/>
      <c r="W8" s="379"/>
      <c r="X8" s="380"/>
      <c r="Y8" s="380"/>
    </row>
    <row r="9" spans="1:25" ht="18" customHeight="1">
      <c r="A9" s="139" t="s">
        <v>111</v>
      </c>
      <c r="B9" s="365" t="s">
        <v>96</v>
      </c>
      <c r="C9" s="374"/>
      <c r="D9" s="375">
        <v>2</v>
      </c>
      <c r="E9" s="376">
        <v>18</v>
      </c>
      <c r="F9" s="377">
        <v>18</v>
      </c>
      <c r="G9" s="378"/>
      <c r="H9" s="379">
        <v>18</v>
      </c>
      <c r="I9" s="380">
        <v>2</v>
      </c>
      <c r="J9" s="380" t="s">
        <v>17</v>
      </c>
      <c r="K9" s="377"/>
      <c r="L9" s="378"/>
      <c r="M9" s="379"/>
      <c r="N9" s="380"/>
      <c r="O9" s="380"/>
      <c r="P9" s="377"/>
      <c r="Q9" s="378"/>
      <c r="R9" s="379"/>
      <c r="S9" s="380"/>
      <c r="T9" s="380"/>
      <c r="U9" s="377"/>
      <c r="V9" s="378"/>
      <c r="W9" s="379"/>
      <c r="X9" s="380"/>
      <c r="Y9" s="380"/>
    </row>
    <row r="10" spans="1:25" ht="18" customHeight="1">
      <c r="A10" s="139" t="s">
        <v>123</v>
      </c>
      <c r="B10" s="365" t="s">
        <v>97</v>
      </c>
      <c r="C10" s="374"/>
      <c r="D10" s="375">
        <v>2</v>
      </c>
      <c r="E10" s="376">
        <v>18</v>
      </c>
      <c r="F10" s="377"/>
      <c r="G10" s="378"/>
      <c r="H10" s="379"/>
      <c r="I10" s="380"/>
      <c r="J10" s="380"/>
      <c r="K10" s="377">
        <v>18</v>
      </c>
      <c r="L10" s="378"/>
      <c r="M10" s="379">
        <v>18</v>
      </c>
      <c r="N10" s="380">
        <v>2</v>
      </c>
      <c r="O10" s="380" t="s">
        <v>17</v>
      </c>
      <c r="P10" s="377"/>
      <c r="Q10" s="378"/>
      <c r="R10" s="379"/>
      <c r="S10" s="380"/>
      <c r="T10" s="380"/>
      <c r="U10" s="377"/>
      <c r="V10" s="378"/>
      <c r="W10" s="379"/>
      <c r="X10" s="380"/>
      <c r="Y10" s="380"/>
    </row>
    <row r="11" spans="1:25" ht="18" customHeight="1">
      <c r="A11" s="139" t="s">
        <v>124</v>
      </c>
      <c r="B11" s="365" t="s">
        <v>98</v>
      </c>
      <c r="C11" s="374"/>
      <c r="D11" s="375">
        <v>2</v>
      </c>
      <c r="E11" s="376">
        <v>18</v>
      </c>
      <c r="F11" s="377"/>
      <c r="G11" s="378"/>
      <c r="H11" s="379"/>
      <c r="I11" s="380"/>
      <c r="J11" s="380"/>
      <c r="K11" s="377"/>
      <c r="L11" s="378"/>
      <c r="M11" s="379"/>
      <c r="N11" s="380"/>
      <c r="O11" s="380"/>
      <c r="P11" s="377">
        <v>18</v>
      </c>
      <c r="Q11" s="378"/>
      <c r="R11" s="379">
        <v>18</v>
      </c>
      <c r="S11" s="380">
        <v>2</v>
      </c>
      <c r="T11" s="380" t="s">
        <v>17</v>
      </c>
      <c r="U11" s="377"/>
      <c r="V11" s="378"/>
      <c r="W11" s="379"/>
      <c r="X11" s="380"/>
      <c r="Y11" s="380"/>
    </row>
    <row r="12" spans="1:25" ht="18" customHeight="1">
      <c r="A12" s="139" t="s">
        <v>125</v>
      </c>
      <c r="B12" s="365" t="s">
        <v>99</v>
      </c>
      <c r="C12" s="374"/>
      <c r="D12" s="375">
        <v>2</v>
      </c>
      <c r="E12" s="376">
        <v>18</v>
      </c>
      <c r="F12" s="377">
        <v>18</v>
      </c>
      <c r="G12" s="378"/>
      <c r="H12" s="379">
        <v>18</v>
      </c>
      <c r="I12" s="380">
        <v>2</v>
      </c>
      <c r="J12" s="380" t="s">
        <v>17</v>
      </c>
      <c r="K12" s="377"/>
      <c r="L12" s="378"/>
      <c r="M12" s="379"/>
      <c r="N12" s="380"/>
      <c r="O12" s="380"/>
      <c r="P12" s="377"/>
      <c r="Q12" s="378"/>
      <c r="R12" s="379"/>
      <c r="S12" s="380"/>
      <c r="T12" s="380"/>
      <c r="U12" s="377"/>
      <c r="V12" s="378"/>
      <c r="W12" s="379"/>
      <c r="X12" s="380"/>
      <c r="Y12" s="380"/>
    </row>
    <row r="13" spans="1:25" ht="18" customHeight="1">
      <c r="A13" s="139" t="s">
        <v>112</v>
      </c>
      <c r="B13" s="365" t="s">
        <v>100</v>
      </c>
      <c r="C13" s="374"/>
      <c r="D13" s="375">
        <v>2</v>
      </c>
      <c r="E13" s="376">
        <v>18</v>
      </c>
      <c r="F13" s="377"/>
      <c r="G13" s="378"/>
      <c r="H13" s="379"/>
      <c r="I13" s="380"/>
      <c r="J13" s="380"/>
      <c r="K13" s="377">
        <v>18</v>
      </c>
      <c r="L13" s="378"/>
      <c r="M13" s="379">
        <v>18</v>
      </c>
      <c r="N13" s="380">
        <v>2</v>
      </c>
      <c r="O13" s="380" t="s">
        <v>17</v>
      </c>
      <c r="P13" s="377"/>
      <c r="Q13" s="378"/>
      <c r="R13" s="379"/>
      <c r="S13" s="380"/>
      <c r="T13" s="380"/>
      <c r="U13" s="377"/>
      <c r="V13" s="378"/>
      <c r="W13" s="379"/>
      <c r="X13" s="380"/>
      <c r="Y13" s="380"/>
    </row>
    <row r="14" spans="1:25" ht="18" customHeight="1">
      <c r="A14" s="139" t="s">
        <v>113</v>
      </c>
      <c r="B14" s="365" t="s">
        <v>106</v>
      </c>
      <c r="C14" s="381"/>
      <c r="D14" s="382">
        <v>2</v>
      </c>
      <c r="E14" s="376">
        <v>18</v>
      </c>
      <c r="F14" s="377"/>
      <c r="G14" s="378"/>
      <c r="H14" s="379"/>
      <c r="I14" s="380"/>
      <c r="J14" s="380"/>
      <c r="K14" s="377">
        <v>18</v>
      </c>
      <c r="L14" s="378"/>
      <c r="M14" s="379">
        <v>18</v>
      </c>
      <c r="N14" s="380">
        <v>2</v>
      </c>
      <c r="O14" s="380" t="s">
        <v>17</v>
      </c>
      <c r="P14" s="377"/>
      <c r="Q14" s="378"/>
      <c r="R14" s="379"/>
      <c r="S14" s="380"/>
      <c r="T14" s="380"/>
      <c r="U14" s="377"/>
      <c r="V14" s="378"/>
      <c r="W14" s="379"/>
      <c r="X14" s="380"/>
      <c r="Y14" s="380"/>
    </row>
    <row r="15" spans="1:25" ht="18" customHeight="1">
      <c r="A15" s="139" t="s">
        <v>114</v>
      </c>
      <c r="B15" s="365" t="s">
        <v>105</v>
      </c>
      <c r="C15" s="381"/>
      <c r="D15" s="382">
        <v>2</v>
      </c>
      <c r="E15" s="376">
        <v>18</v>
      </c>
      <c r="F15" s="377"/>
      <c r="G15" s="378"/>
      <c r="H15" s="379"/>
      <c r="I15" s="380"/>
      <c r="J15" s="382"/>
      <c r="K15" s="377"/>
      <c r="L15" s="378"/>
      <c r="M15" s="379"/>
      <c r="N15" s="380"/>
      <c r="O15" s="382"/>
      <c r="P15" s="377">
        <v>18</v>
      </c>
      <c r="Q15" s="370"/>
      <c r="R15" s="378">
        <v>18</v>
      </c>
      <c r="S15" s="380">
        <v>2</v>
      </c>
      <c r="T15" s="382" t="s">
        <v>17</v>
      </c>
      <c r="U15" s="377"/>
      <c r="V15" s="378"/>
      <c r="W15" s="379"/>
      <c r="X15" s="380"/>
      <c r="Y15" s="380"/>
    </row>
    <row r="16" spans="1:25" ht="18" customHeight="1">
      <c r="A16" s="139" t="s">
        <v>115</v>
      </c>
      <c r="B16" s="365" t="s">
        <v>101</v>
      </c>
      <c r="C16" s="381"/>
      <c r="D16" s="382">
        <v>2</v>
      </c>
      <c r="E16" s="376">
        <v>18</v>
      </c>
      <c r="F16" s="377"/>
      <c r="G16" s="378"/>
      <c r="H16" s="379"/>
      <c r="I16" s="380"/>
      <c r="J16" s="382"/>
      <c r="K16" s="377"/>
      <c r="L16" s="378"/>
      <c r="M16" s="379"/>
      <c r="N16" s="380"/>
      <c r="O16" s="382"/>
      <c r="P16" s="377">
        <v>18</v>
      </c>
      <c r="Q16" s="378"/>
      <c r="R16" s="379">
        <v>18</v>
      </c>
      <c r="S16" s="380">
        <v>2</v>
      </c>
      <c r="T16" s="382" t="s">
        <v>17</v>
      </c>
      <c r="U16" s="377"/>
      <c r="V16" s="378"/>
      <c r="W16" s="379"/>
      <c r="X16" s="380"/>
      <c r="Y16" s="380" t="s">
        <v>17</v>
      </c>
    </row>
    <row r="17" spans="1:25" ht="18" customHeight="1">
      <c r="A17" s="139" t="s">
        <v>116</v>
      </c>
      <c r="B17" s="365" t="s">
        <v>102</v>
      </c>
      <c r="C17" s="381"/>
      <c r="D17" s="382">
        <v>1</v>
      </c>
      <c r="E17" s="376">
        <v>18</v>
      </c>
      <c r="F17" s="377"/>
      <c r="G17" s="378"/>
      <c r="H17" s="379"/>
      <c r="I17" s="380"/>
      <c r="J17" s="382"/>
      <c r="K17" s="377"/>
      <c r="L17" s="378"/>
      <c r="M17" s="379"/>
      <c r="N17" s="380"/>
      <c r="O17" s="382"/>
      <c r="P17" s="377"/>
      <c r="Q17" s="378"/>
      <c r="R17" s="379"/>
      <c r="S17" s="380"/>
      <c r="T17" s="382"/>
      <c r="U17" s="377">
        <v>18</v>
      </c>
      <c r="V17" s="378"/>
      <c r="W17" s="379">
        <v>18</v>
      </c>
      <c r="X17" s="380">
        <v>1</v>
      </c>
      <c r="Y17" s="380"/>
    </row>
    <row r="18" spans="1:25" ht="18" customHeight="1">
      <c r="A18" s="139" t="s">
        <v>117</v>
      </c>
      <c r="B18" s="365" t="s">
        <v>47</v>
      </c>
      <c r="C18" s="383"/>
      <c r="D18" s="382">
        <v>1</v>
      </c>
      <c r="E18" s="376">
        <v>18</v>
      </c>
      <c r="F18" s="384"/>
      <c r="G18" s="385"/>
      <c r="H18" s="386"/>
      <c r="I18" s="387"/>
      <c r="J18" s="387"/>
      <c r="K18" s="384"/>
      <c r="L18" s="385"/>
      <c r="M18" s="386"/>
      <c r="N18" s="387"/>
      <c r="O18" s="387"/>
      <c r="P18" s="384"/>
      <c r="Q18" s="385"/>
      <c r="R18" s="388"/>
      <c r="S18" s="387"/>
      <c r="T18" s="387"/>
      <c r="U18" s="384">
        <v>18</v>
      </c>
      <c r="V18" s="385"/>
      <c r="W18" s="386">
        <v>18</v>
      </c>
      <c r="X18" s="387">
        <v>1</v>
      </c>
      <c r="Y18" s="387" t="s">
        <v>17</v>
      </c>
    </row>
    <row r="19" spans="1:25" ht="18" customHeight="1" thickBot="1">
      <c r="A19" s="141" t="s">
        <v>118</v>
      </c>
      <c r="B19" s="389" t="s">
        <v>148</v>
      </c>
      <c r="C19" s="390"/>
      <c r="D19" s="391">
        <v>8</v>
      </c>
      <c r="E19" s="392">
        <v>72</v>
      </c>
      <c r="F19" s="393">
        <v>18</v>
      </c>
      <c r="G19" s="394"/>
      <c r="H19" s="395">
        <v>18</v>
      </c>
      <c r="I19" s="396">
        <v>2</v>
      </c>
      <c r="J19" s="396" t="s">
        <v>17</v>
      </c>
      <c r="K19" s="393">
        <v>18</v>
      </c>
      <c r="L19" s="394"/>
      <c r="M19" s="395">
        <v>18</v>
      </c>
      <c r="N19" s="397">
        <v>2</v>
      </c>
      <c r="O19" s="397" t="s">
        <v>17</v>
      </c>
      <c r="P19" s="393">
        <v>18</v>
      </c>
      <c r="Q19" s="394"/>
      <c r="R19" s="395">
        <v>18</v>
      </c>
      <c r="S19" s="396">
        <v>2</v>
      </c>
      <c r="T19" s="396" t="s">
        <v>17</v>
      </c>
      <c r="U19" s="393">
        <v>18</v>
      </c>
      <c r="V19" s="394"/>
      <c r="W19" s="395">
        <v>18</v>
      </c>
      <c r="X19" s="396">
        <v>2</v>
      </c>
      <c r="Y19" s="398" t="s">
        <v>38</v>
      </c>
    </row>
    <row r="20" spans="1:25" ht="16.5" customHeight="1" thickBot="1">
      <c r="A20" s="608" t="s">
        <v>22</v>
      </c>
      <c r="B20" s="609"/>
      <c r="C20" s="610"/>
      <c r="D20" s="175">
        <f t="shared" ref="D20:I20" si="0">SUM(D7:D19)</f>
        <v>30</v>
      </c>
      <c r="E20" s="176">
        <f t="shared" si="0"/>
        <v>288</v>
      </c>
      <c r="F20" s="177">
        <f t="shared" si="0"/>
        <v>72</v>
      </c>
      <c r="G20" s="178">
        <f t="shared" si="0"/>
        <v>0</v>
      </c>
      <c r="H20" s="179">
        <f>SUM(H7:H19)</f>
        <v>72</v>
      </c>
      <c r="I20" s="180">
        <f t="shared" si="0"/>
        <v>8</v>
      </c>
      <c r="J20" s="180"/>
      <c r="K20" s="181">
        <f>SUM(K7:K19)</f>
        <v>90</v>
      </c>
      <c r="L20" s="178">
        <f>SUM(L7:L19)</f>
        <v>0</v>
      </c>
      <c r="M20" s="179">
        <f>SUM(M7:M19)</f>
        <v>90</v>
      </c>
      <c r="N20" s="182">
        <f>SUM(N7:N19)</f>
        <v>10</v>
      </c>
      <c r="O20" s="180"/>
      <c r="P20" s="177">
        <f>SUM(P7:P19)</f>
        <v>72</v>
      </c>
      <c r="Q20" s="178">
        <f>SUM(Q7:Q19)</f>
        <v>0</v>
      </c>
      <c r="R20" s="179">
        <f>SUM(R7:R19)</f>
        <v>72</v>
      </c>
      <c r="S20" s="180">
        <f>SUM(S7:S19)</f>
        <v>8</v>
      </c>
      <c r="T20" s="180"/>
      <c r="U20" s="181">
        <f>SUM(U7:U19)</f>
        <v>54</v>
      </c>
      <c r="V20" s="178">
        <f>SUM(V7:V19)</f>
        <v>0</v>
      </c>
      <c r="W20" s="183">
        <f>SUM(W7:W19)</f>
        <v>54</v>
      </c>
      <c r="X20" s="180">
        <f>SUM(X7:X19)</f>
        <v>4</v>
      </c>
      <c r="Y20" s="180"/>
    </row>
    <row r="21" spans="1:25" ht="15.75" thickBot="1">
      <c r="B21" s="148" t="s">
        <v>149</v>
      </c>
    </row>
    <row r="22" spans="1:25" ht="30" hidden="1" customHeight="1" thickBot="1"/>
    <row r="23" spans="1:25" ht="21" thickBot="1">
      <c r="A23" s="586" t="s">
        <v>51</v>
      </c>
      <c r="B23" s="587"/>
      <c r="C23" s="587"/>
      <c r="D23" s="587"/>
      <c r="E23" s="588"/>
      <c r="F23" s="595" t="s">
        <v>41</v>
      </c>
      <c r="G23" s="596"/>
      <c r="H23" s="596"/>
      <c r="I23" s="596"/>
      <c r="J23" s="596"/>
      <c r="K23" s="596"/>
      <c r="L23" s="596"/>
      <c r="M23" s="596"/>
      <c r="N23" s="596"/>
      <c r="O23" s="597"/>
      <c r="P23" s="598" t="s">
        <v>42</v>
      </c>
      <c r="Q23" s="599"/>
      <c r="R23" s="599"/>
      <c r="S23" s="599"/>
      <c r="T23" s="599"/>
      <c r="U23" s="599"/>
      <c r="V23" s="599"/>
      <c r="W23" s="599"/>
      <c r="X23" s="599"/>
      <c r="Y23" s="600"/>
    </row>
    <row r="24" spans="1:25" ht="13.5" thickBot="1">
      <c r="A24" s="601" t="s">
        <v>21</v>
      </c>
      <c r="B24" s="603" t="s">
        <v>8</v>
      </c>
      <c r="C24" s="6"/>
      <c r="D24" s="8"/>
      <c r="E24" s="7"/>
      <c r="F24" s="605" t="s">
        <v>146</v>
      </c>
      <c r="G24" s="606"/>
      <c r="H24" s="606"/>
      <c r="I24" s="606"/>
      <c r="J24" s="607"/>
      <c r="K24" s="605" t="s">
        <v>150</v>
      </c>
      <c r="L24" s="606"/>
      <c r="M24" s="606"/>
      <c r="N24" s="606"/>
      <c r="O24" s="607"/>
      <c r="P24" s="605" t="s">
        <v>145</v>
      </c>
      <c r="Q24" s="606"/>
      <c r="R24" s="606"/>
      <c r="S24" s="606"/>
      <c r="T24" s="607"/>
      <c r="U24" s="605" t="s">
        <v>142</v>
      </c>
      <c r="V24" s="606"/>
      <c r="W24" s="606"/>
      <c r="X24" s="606"/>
      <c r="Y24" s="607"/>
    </row>
    <row r="25" spans="1:25" ht="75" thickBot="1">
      <c r="A25" s="602"/>
      <c r="B25" s="604"/>
      <c r="C25" s="9" t="s">
        <v>9</v>
      </c>
      <c r="D25" s="10" t="s">
        <v>10</v>
      </c>
      <c r="E25" s="11" t="s">
        <v>11</v>
      </c>
      <c r="F25" s="19" t="s">
        <v>12</v>
      </c>
      <c r="G25" s="18" t="s">
        <v>13</v>
      </c>
      <c r="H25" s="18" t="s">
        <v>141</v>
      </c>
      <c r="I25" s="10" t="s">
        <v>10</v>
      </c>
      <c r="J25" s="11" t="s">
        <v>14</v>
      </c>
      <c r="K25" s="19" t="s">
        <v>12</v>
      </c>
      <c r="L25" s="18" t="s">
        <v>13</v>
      </c>
      <c r="M25" s="18" t="s">
        <v>141</v>
      </c>
      <c r="N25" s="10" t="s">
        <v>10</v>
      </c>
      <c r="O25" s="11" t="s">
        <v>14</v>
      </c>
      <c r="P25" s="19" t="s">
        <v>12</v>
      </c>
      <c r="Q25" s="18" t="s">
        <v>13</v>
      </c>
      <c r="R25" s="18" t="s">
        <v>141</v>
      </c>
      <c r="S25" s="140" t="s">
        <v>10</v>
      </c>
      <c r="T25" s="21" t="s">
        <v>14</v>
      </c>
      <c r="U25" s="23" t="s">
        <v>12</v>
      </c>
      <c r="V25" s="22" t="s">
        <v>13</v>
      </c>
      <c r="W25" s="18" t="s">
        <v>141</v>
      </c>
      <c r="X25" s="10" t="s">
        <v>10</v>
      </c>
      <c r="Y25" s="11" t="s">
        <v>14</v>
      </c>
    </row>
    <row r="26" spans="1:25" ht="20.100000000000001" customHeight="1">
      <c r="A26" s="142" t="s">
        <v>109</v>
      </c>
      <c r="B26" s="399" t="s">
        <v>70</v>
      </c>
      <c r="C26" s="400"/>
      <c r="D26" s="401">
        <v>6</v>
      </c>
      <c r="E26" s="402">
        <v>54</v>
      </c>
      <c r="F26" s="403">
        <v>54</v>
      </c>
      <c r="G26" s="404"/>
      <c r="H26" s="403">
        <v>54</v>
      </c>
      <c r="I26" s="405">
        <v>6</v>
      </c>
      <c r="J26" s="406" t="s">
        <v>17</v>
      </c>
      <c r="K26" s="407"/>
      <c r="L26" s="408"/>
      <c r="M26" s="409"/>
      <c r="N26" s="410"/>
      <c r="O26" s="339"/>
      <c r="P26" s="407"/>
      <c r="Q26" s="409"/>
      <c r="R26" s="411"/>
      <c r="S26" s="410"/>
      <c r="T26" s="410"/>
      <c r="U26" s="407"/>
      <c r="V26" s="409"/>
      <c r="W26" s="411"/>
      <c r="X26" s="410"/>
      <c r="Y26" s="410"/>
    </row>
    <row r="27" spans="1:25" ht="20.100000000000001" customHeight="1">
      <c r="A27" s="143" t="s">
        <v>110</v>
      </c>
      <c r="B27" s="412" t="s">
        <v>71</v>
      </c>
      <c r="C27" s="342"/>
      <c r="D27" s="342">
        <v>8</v>
      </c>
      <c r="E27" s="342">
        <v>72</v>
      </c>
      <c r="F27" s="413"/>
      <c r="G27" s="414"/>
      <c r="H27" s="415"/>
      <c r="I27" s="342"/>
      <c r="J27" s="342"/>
      <c r="K27" s="416">
        <v>72</v>
      </c>
      <c r="L27" s="417"/>
      <c r="M27" s="418">
        <v>72</v>
      </c>
      <c r="N27" s="419">
        <v>8</v>
      </c>
      <c r="O27" s="419" t="s">
        <v>17</v>
      </c>
      <c r="P27" s="420"/>
      <c r="Q27" s="421"/>
      <c r="R27" s="415"/>
      <c r="S27" s="342"/>
      <c r="T27" s="342"/>
      <c r="U27" s="420"/>
      <c r="V27" s="421"/>
      <c r="W27" s="415"/>
      <c r="X27" s="342"/>
      <c r="Y27" s="342"/>
    </row>
    <row r="28" spans="1:25" ht="20.100000000000001" customHeight="1">
      <c r="A28" s="143" t="s">
        <v>111</v>
      </c>
      <c r="B28" s="412" t="s">
        <v>74</v>
      </c>
      <c r="C28" s="342"/>
      <c r="D28" s="342">
        <v>8</v>
      </c>
      <c r="E28" s="342">
        <v>72</v>
      </c>
      <c r="F28" s="413"/>
      <c r="G28" s="414"/>
      <c r="H28" s="415"/>
      <c r="I28" s="342"/>
      <c r="J28" s="342"/>
      <c r="K28" s="420"/>
      <c r="L28" s="413"/>
      <c r="M28" s="421"/>
      <c r="N28" s="342"/>
      <c r="O28" s="342"/>
      <c r="P28" s="416">
        <v>72</v>
      </c>
      <c r="Q28" s="418"/>
      <c r="R28" s="422">
        <v>72</v>
      </c>
      <c r="S28" s="419">
        <v>8</v>
      </c>
      <c r="T28" s="419" t="s">
        <v>17</v>
      </c>
      <c r="U28" s="420"/>
      <c r="V28" s="421"/>
      <c r="W28" s="415"/>
      <c r="X28" s="342"/>
      <c r="Y28" s="342"/>
    </row>
    <row r="29" spans="1:25" ht="20.100000000000001" customHeight="1">
      <c r="A29" s="143" t="s">
        <v>123</v>
      </c>
      <c r="B29" s="412" t="s">
        <v>72</v>
      </c>
      <c r="C29" s="423"/>
      <c r="D29" s="424">
        <v>3</v>
      </c>
      <c r="E29" s="425">
        <v>36</v>
      </c>
      <c r="F29" s="417"/>
      <c r="G29" s="426"/>
      <c r="H29" s="422"/>
      <c r="I29" s="419"/>
      <c r="J29" s="424"/>
      <c r="K29" s="416"/>
      <c r="L29" s="417"/>
      <c r="M29" s="418"/>
      <c r="N29" s="419"/>
      <c r="O29" s="424"/>
      <c r="P29" s="416"/>
      <c r="Q29" s="418"/>
      <c r="R29" s="422"/>
      <c r="S29" s="419"/>
      <c r="T29" s="424"/>
      <c r="U29" s="416">
        <v>36</v>
      </c>
      <c r="V29" s="418"/>
      <c r="W29" s="422">
        <v>36</v>
      </c>
      <c r="X29" s="419">
        <v>3</v>
      </c>
      <c r="Y29" s="419" t="s">
        <v>17</v>
      </c>
    </row>
    <row r="30" spans="1:25" ht="20.100000000000001" customHeight="1">
      <c r="A30" s="143" t="s">
        <v>124</v>
      </c>
      <c r="B30" s="145" t="s">
        <v>73</v>
      </c>
      <c r="C30" s="342"/>
      <c r="D30" s="342">
        <v>2</v>
      </c>
      <c r="E30" s="342">
        <v>18</v>
      </c>
      <c r="F30" s="413"/>
      <c r="G30" s="414"/>
      <c r="H30" s="415"/>
      <c r="I30" s="342"/>
      <c r="J30" s="342"/>
      <c r="K30" s="420">
        <v>18</v>
      </c>
      <c r="L30" s="413"/>
      <c r="M30" s="421">
        <v>18</v>
      </c>
      <c r="N30" s="342">
        <v>2</v>
      </c>
      <c r="O30" s="342" t="s">
        <v>38</v>
      </c>
      <c r="P30" s="420"/>
      <c r="Q30" s="421"/>
      <c r="R30" s="415"/>
      <c r="S30" s="342"/>
      <c r="T30" s="424"/>
      <c r="U30" s="420"/>
      <c r="V30" s="421"/>
      <c r="W30" s="415"/>
      <c r="X30" s="342"/>
      <c r="Y30" s="342"/>
    </row>
    <row r="31" spans="1:25" ht="20.100000000000001" customHeight="1">
      <c r="A31" s="143" t="s">
        <v>125</v>
      </c>
      <c r="B31" s="145" t="s">
        <v>92</v>
      </c>
      <c r="C31" s="427"/>
      <c r="D31" s="428">
        <v>2</v>
      </c>
      <c r="E31" s="425">
        <v>18</v>
      </c>
      <c r="F31" s="417">
        <v>18</v>
      </c>
      <c r="G31" s="417"/>
      <c r="H31" s="422">
        <v>18</v>
      </c>
      <c r="I31" s="419">
        <v>2</v>
      </c>
      <c r="J31" s="419" t="s">
        <v>17</v>
      </c>
      <c r="K31" s="416"/>
      <c r="L31" s="417"/>
      <c r="M31" s="418"/>
      <c r="N31" s="419"/>
      <c r="O31" s="419"/>
      <c r="P31" s="416"/>
      <c r="Q31" s="426"/>
      <c r="R31" s="429"/>
      <c r="S31" s="419"/>
      <c r="T31" s="419"/>
      <c r="U31" s="416"/>
      <c r="V31" s="418"/>
      <c r="W31" s="422"/>
      <c r="X31" s="419"/>
      <c r="Y31" s="419"/>
    </row>
    <row r="32" spans="1:25" ht="20.100000000000001" customHeight="1" thickBot="1">
      <c r="A32" s="146" t="s">
        <v>113</v>
      </c>
      <c r="B32" s="430" t="s">
        <v>156</v>
      </c>
      <c r="C32" s="431"/>
      <c r="D32" s="432">
        <v>1</v>
      </c>
      <c r="E32" s="433">
        <v>18</v>
      </c>
      <c r="F32" s="434"/>
      <c r="G32" s="435"/>
      <c r="H32" s="436"/>
      <c r="I32" s="437"/>
      <c r="J32" s="437"/>
      <c r="K32" s="438"/>
      <c r="L32" s="434"/>
      <c r="M32" s="439"/>
      <c r="N32" s="437"/>
      <c r="O32" s="437"/>
      <c r="P32" s="438"/>
      <c r="Q32" s="439"/>
      <c r="R32" s="436"/>
      <c r="S32" s="437"/>
      <c r="T32" s="437"/>
      <c r="U32" s="438">
        <v>18</v>
      </c>
      <c r="V32" s="439"/>
      <c r="W32" s="436">
        <v>18</v>
      </c>
      <c r="X32" s="437">
        <v>1</v>
      </c>
      <c r="Y32" s="437" t="s">
        <v>38</v>
      </c>
    </row>
    <row r="33" spans="1:25" ht="20.100000000000001" customHeight="1" thickBot="1">
      <c r="A33" s="613" t="s">
        <v>22</v>
      </c>
      <c r="B33" s="614"/>
      <c r="C33" s="615"/>
      <c r="D33" s="184">
        <f t="shared" ref="D33:I33" si="1">SUM(D26:D32)</f>
        <v>30</v>
      </c>
      <c r="E33" s="185">
        <f t="shared" si="1"/>
        <v>288</v>
      </c>
      <c r="F33" s="186">
        <f t="shared" si="1"/>
        <v>72</v>
      </c>
      <c r="G33" s="187">
        <f t="shared" si="1"/>
        <v>0</v>
      </c>
      <c r="H33" s="188">
        <f t="shared" si="1"/>
        <v>72</v>
      </c>
      <c r="I33" s="189">
        <f t="shared" si="1"/>
        <v>8</v>
      </c>
      <c r="J33" s="189"/>
      <c r="K33" s="186">
        <f>SUM(K26:K32)</f>
        <v>90</v>
      </c>
      <c r="L33" s="186">
        <f>SUM(L26:L32)</f>
        <v>0</v>
      </c>
      <c r="M33" s="188">
        <f>SUM(M26:M32)</f>
        <v>90</v>
      </c>
      <c r="N33" s="189">
        <f>SUM(N26:N32)</f>
        <v>10</v>
      </c>
      <c r="O33" s="189"/>
      <c r="P33" s="186">
        <f>SUM(P27:P32)</f>
        <v>72</v>
      </c>
      <c r="Q33" s="187">
        <f>SUM(Q27:Q32)</f>
        <v>0</v>
      </c>
      <c r="R33" s="188">
        <f>SUM(R27:R32)</f>
        <v>72</v>
      </c>
      <c r="S33" s="189">
        <f>SUM(S27:S32)</f>
        <v>8</v>
      </c>
      <c r="T33" s="189"/>
      <c r="U33" s="186">
        <f>SUM(U27:U32)</f>
        <v>54</v>
      </c>
      <c r="V33" s="187">
        <f>SUM(V27:V32)</f>
        <v>0</v>
      </c>
      <c r="W33" s="188">
        <f>SUM(W27:W32)</f>
        <v>54</v>
      </c>
      <c r="X33" s="189">
        <f>SUM(X27:X32)</f>
        <v>4</v>
      </c>
      <c r="Y33" s="189"/>
    </row>
    <row r="34" spans="1:25" ht="21.75" customHeight="1" thickBot="1">
      <c r="A34" s="148"/>
      <c r="B34" s="148"/>
      <c r="C34" s="148"/>
      <c r="D34" s="149"/>
      <c r="E34" s="150"/>
      <c r="F34" s="151"/>
      <c r="G34" s="151"/>
      <c r="H34" s="151"/>
      <c r="I34" s="151"/>
      <c r="J34" s="151"/>
      <c r="K34" s="151"/>
      <c r="L34" s="151"/>
      <c r="M34" s="151"/>
      <c r="N34" s="151"/>
      <c r="O34" s="151"/>
      <c r="P34" s="151"/>
      <c r="Q34" s="151"/>
      <c r="R34" s="151"/>
      <c r="S34" s="151"/>
      <c r="T34" s="151"/>
      <c r="U34" s="151"/>
      <c r="V34" s="151"/>
      <c r="W34" s="151"/>
      <c r="X34" s="151"/>
      <c r="Y34" s="151"/>
    </row>
    <row r="35" spans="1:25" ht="20.25" customHeight="1" thickBot="1">
      <c r="A35" s="586" t="s">
        <v>52</v>
      </c>
      <c r="B35" s="587"/>
      <c r="C35" s="587"/>
      <c r="D35" s="587"/>
      <c r="E35" s="588"/>
      <c r="F35" s="595" t="s">
        <v>41</v>
      </c>
      <c r="G35" s="596"/>
      <c r="H35" s="596"/>
      <c r="I35" s="596"/>
      <c r="J35" s="596"/>
      <c r="K35" s="596"/>
      <c r="L35" s="596"/>
      <c r="M35" s="596"/>
      <c r="N35" s="596"/>
      <c r="O35" s="597"/>
      <c r="P35" s="598" t="s">
        <v>42</v>
      </c>
      <c r="Q35" s="599"/>
      <c r="R35" s="599"/>
      <c r="S35" s="599"/>
      <c r="T35" s="599"/>
      <c r="U35" s="599"/>
      <c r="V35" s="599"/>
      <c r="W35" s="599"/>
      <c r="X35" s="599"/>
      <c r="Y35" s="600"/>
    </row>
    <row r="36" spans="1:25" ht="20.25" customHeight="1" thickBot="1">
      <c r="A36" s="601" t="s">
        <v>21</v>
      </c>
      <c r="B36" s="603" t="s">
        <v>8</v>
      </c>
      <c r="C36" s="6"/>
      <c r="D36" s="8"/>
      <c r="E36" s="7"/>
      <c r="F36" s="605" t="s">
        <v>146</v>
      </c>
      <c r="G36" s="606"/>
      <c r="H36" s="606"/>
      <c r="I36" s="606"/>
      <c r="J36" s="607"/>
      <c r="K36" s="605" t="s">
        <v>150</v>
      </c>
      <c r="L36" s="606"/>
      <c r="M36" s="606"/>
      <c r="N36" s="606"/>
      <c r="O36" s="607"/>
      <c r="P36" s="605" t="s">
        <v>145</v>
      </c>
      <c r="Q36" s="606"/>
      <c r="R36" s="606"/>
      <c r="S36" s="606"/>
      <c r="T36" s="607"/>
      <c r="U36" s="605" t="s">
        <v>142</v>
      </c>
      <c r="V36" s="606"/>
      <c r="W36" s="606"/>
      <c r="X36" s="606"/>
      <c r="Y36" s="607"/>
    </row>
    <row r="37" spans="1:25" ht="93" customHeight="1" thickBot="1">
      <c r="A37" s="602"/>
      <c r="B37" s="604"/>
      <c r="C37" s="9" t="s">
        <v>9</v>
      </c>
      <c r="D37" s="10" t="s">
        <v>10</v>
      </c>
      <c r="E37" s="11" t="s">
        <v>11</v>
      </c>
      <c r="F37" s="19" t="s">
        <v>12</v>
      </c>
      <c r="G37" s="18" t="s">
        <v>13</v>
      </c>
      <c r="H37" s="18" t="s">
        <v>141</v>
      </c>
      <c r="I37" s="10" t="s">
        <v>10</v>
      </c>
      <c r="J37" s="11" t="s">
        <v>14</v>
      </c>
      <c r="K37" s="19" t="s">
        <v>12</v>
      </c>
      <c r="L37" s="18" t="s">
        <v>13</v>
      </c>
      <c r="M37" s="18" t="s">
        <v>141</v>
      </c>
      <c r="N37" s="10" t="s">
        <v>10</v>
      </c>
      <c r="O37" s="11" t="s">
        <v>14</v>
      </c>
      <c r="P37" s="19" t="s">
        <v>12</v>
      </c>
      <c r="Q37" s="18" t="s">
        <v>13</v>
      </c>
      <c r="R37" s="18" t="s">
        <v>141</v>
      </c>
      <c r="S37" s="10" t="s">
        <v>10</v>
      </c>
      <c r="T37" s="11" t="s">
        <v>14</v>
      </c>
      <c r="U37" s="19" t="s">
        <v>12</v>
      </c>
      <c r="V37" s="18" t="s">
        <v>13</v>
      </c>
      <c r="W37" s="18" t="s">
        <v>141</v>
      </c>
      <c r="X37" s="10" t="s">
        <v>10</v>
      </c>
      <c r="Y37" s="11" t="s">
        <v>14</v>
      </c>
    </row>
    <row r="38" spans="1:25" ht="20.25" customHeight="1">
      <c r="A38" s="147" t="s">
        <v>109</v>
      </c>
      <c r="B38" s="440" t="s">
        <v>89</v>
      </c>
      <c r="C38" s="441"/>
      <c r="D38" s="442">
        <v>6</v>
      </c>
      <c r="E38" s="402">
        <v>54</v>
      </c>
      <c r="F38" s="403">
        <v>54</v>
      </c>
      <c r="G38" s="404"/>
      <c r="H38" s="403">
        <v>54</v>
      </c>
      <c r="I38" s="405">
        <v>6</v>
      </c>
      <c r="J38" s="405" t="s">
        <v>17</v>
      </c>
      <c r="K38" s="443"/>
      <c r="L38" s="444"/>
      <c r="M38" s="445"/>
      <c r="N38" s="410"/>
      <c r="O38" s="410"/>
      <c r="P38" s="443"/>
      <c r="Q38" s="445"/>
      <c r="R38" s="446"/>
      <c r="S38" s="410"/>
      <c r="T38" s="410"/>
      <c r="U38" s="443"/>
      <c r="V38" s="445"/>
      <c r="W38" s="446"/>
      <c r="X38" s="410"/>
      <c r="Y38" s="410"/>
    </row>
    <row r="39" spans="1:25" ht="20.25" customHeight="1">
      <c r="A39" s="143" t="s">
        <v>110</v>
      </c>
      <c r="B39" s="412" t="s">
        <v>88</v>
      </c>
      <c r="C39" s="342"/>
      <c r="D39" s="342">
        <v>8</v>
      </c>
      <c r="E39" s="342">
        <v>72</v>
      </c>
      <c r="F39" s="413"/>
      <c r="G39" s="414"/>
      <c r="H39" s="415"/>
      <c r="I39" s="342"/>
      <c r="J39" s="342"/>
      <c r="K39" s="416">
        <v>72</v>
      </c>
      <c r="L39" s="417"/>
      <c r="M39" s="418">
        <v>72</v>
      </c>
      <c r="N39" s="419">
        <v>8</v>
      </c>
      <c r="O39" s="419" t="s">
        <v>17</v>
      </c>
      <c r="P39" s="420"/>
      <c r="Q39" s="421"/>
      <c r="R39" s="415"/>
      <c r="S39" s="342"/>
      <c r="T39" s="342"/>
      <c r="U39" s="420"/>
      <c r="V39" s="421"/>
      <c r="W39" s="415"/>
      <c r="X39" s="342"/>
      <c r="Y39" s="342"/>
    </row>
    <row r="40" spans="1:25" ht="20.25" customHeight="1">
      <c r="A40" s="143" t="s">
        <v>111</v>
      </c>
      <c r="B40" s="412" t="s">
        <v>90</v>
      </c>
      <c r="C40" s="342"/>
      <c r="D40" s="342">
        <v>8</v>
      </c>
      <c r="E40" s="342">
        <v>72</v>
      </c>
      <c r="F40" s="413"/>
      <c r="G40" s="414"/>
      <c r="H40" s="415"/>
      <c r="I40" s="342"/>
      <c r="J40" s="342"/>
      <c r="K40" s="420"/>
      <c r="L40" s="413"/>
      <c r="M40" s="421"/>
      <c r="N40" s="342"/>
      <c r="O40" s="342"/>
      <c r="P40" s="416">
        <v>72</v>
      </c>
      <c r="Q40" s="418"/>
      <c r="R40" s="422">
        <v>72</v>
      </c>
      <c r="S40" s="419">
        <v>8</v>
      </c>
      <c r="T40" s="419" t="s">
        <v>17</v>
      </c>
      <c r="U40" s="420"/>
      <c r="V40" s="421"/>
      <c r="W40" s="415"/>
      <c r="X40" s="342"/>
      <c r="Y40" s="342"/>
    </row>
    <row r="41" spans="1:25" ht="20.25" customHeight="1">
      <c r="A41" s="143" t="s">
        <v>123</v>
      </c>
      <c r="B41" s="412" t="s">
        <v>87</v>
      </c>
      <c r="C41" s="423"/>
      <c r="D41" s="424">
        <v>3</v>
      </c>
      <c r="E41" s="425">
        <v>36</v>
      </c>
      <c r="F41" s="417"/>
      <c r="G41" s="426"/>
      <c r="H41" s="422"/>
      <c r="I41" s="419"/>
      <c r="J41" s="424"/>
      <c r="K41" s="416"/>
      <c r="L41" s="417"/>
      <c r="M41" s="418"/>
      <c r="N41" s="419"/>
      <c r="O41" s="424"/>
      <c r="P41" s="416"/>
      <c r="Q41" s="418"/>
      <c r="R41" s="422"/>
      <c r="S41" s="419"/>
      <c r="T41" s="424"/>
      <c r="U41" s="416">
        <v>36</v>
      </c>
      <c r="V41" s="418"/>
      <c r="W41" s="422">
        <v>36</v>
      </c>
      <c r="X41" s="419">
        <v>3</v>
      </c>
      <c r="Y41" s="419" t="s">
        <v>17</v>
      </c>
    </row>
    <row r="42" spans="1:25" ht="20.25" customHeight="1">
      <c r="A42" s="143" t="s">
        <v>124</v>
      </c>
      <c r="B42" s="145" t="s">
        <v>91</v>
      </c>
      <c r="C42" s="342"/>
      <c r="D42" s="342">
        <v>2</v>
      </c>
      <c r="E42" s="342">
        <v>18</v>
      </c>
      <c r="F42" s="413"/>
      <c r="G42" s="414"/>
      <c r="H42" s="415"/>
      <c r="I42" s="342"/>
      <c r="J42" s="342"/>
      <c r="K42" s="420">
        <v>18</v>
      </c>
      <c r="L42" s="413"/>
      <c r="M42" s="421">
        <v>18</v>
      </c>
      <c r="N42" s="342">
        <v>2</v>
      </c>
      <c r="O42" s="342" t="s">
        <v>38</v>
      </c>
      <c r="P42" s="420"/>
      <c r="Q42" s="421"/>
      <c r="R42" s="415"/>
      <c r="S42" s="342"/>
      <c r="T42" s="424"/>
      <c r="U42" s="420"/>
      <c r="V42" s="421"/>
      <c r="W42" s="415"/>
      <c r="X42" s="342"/>
      <c r="Y42" s="342"/>
    </row>
    <row r="43" spans="1:25" ht="20.25" customHeight="1">
      <c r="A43" s="143" t="s">
        <v>125</v>
      </c>
      <c r="B43" s="145" t="s">
        <v>93</v>
      </c>
      <c r="C43" s="427"/>
      <c r="D43" s="428">
        <v>2</v>
      </c>
      <c r="E43" s="425">
        <v>18</v>
      </c>
      <c r="F43" s="417">
        <v>18</v>
      </c>
      <c r="G43" s="417"/>
      <c r="H43" s="422">
        <v>18</v>
      </c>
      <c r="I43" s="419">
        <v>2</v>
      </c>
      <c r="J43" s="419" t="s">
        <v>17</v>
      </c>
      <c r="K43" s="416"/>
      <c r="L43" s="417"/>
      <c r="M43" s="418"/>
      <c r="N43" s="419"/>
      <c r="O43" s="419"/>
      <c r="P43" s="416"/>
      <c r="Q43" s="426"/>
      <c r="R43" s="429"/>
      <c r="S43" s="419"/>
      <c r="T43" s="419"/>
      <c r="U43" s="416"/>
      <c r="V43" s="418"/>
      <c r="W43" s="422"/>
      <c r="X43" s="419"/>
      <c r="Y43" s="419"/>
    </row>
    <row r="44" spans="1:25" ht="20.25" customHeight="1" thickBot="1">
      <c r="A44" s="144" t="s">
        <v>112</v>
      </c>
      <c r="B44" s="430" t="s">
        <v>156</v>
      </c>
      <c r="C44" s="423"/>
      <c r="D44" s="424">
        <v>1</v>
      </c>
      <c r="E44" s="433">
        <v>18</v>
      </c>
      <c r="F44" s="417"/>
      <c r="G44" s="426"/>
      <c r="H44" s="422"/>
      <c r="I44" s="419"/>
      <c r="J44" s="419"/>
      <c r="K44" s="416"/>
      <c r="L44" s="417"/>
      <c r="M44" s="418"/>
      <c r="N44" s="419"/>
      <c r="O44" s="419"/>
      <c r="P44" s="416"/>
      <c r="Q44" s="418"/>
      <c r="R44" s="422"/>
      <c r="S44" s="419"/>
      <c r="T44" s="419"/>
      <c r="U44" s="416">
        <v>18</v>
      </c>
      <c r="V44" s="418"/>
      <c r="W44" s="422">
        <v>18</v>
      </c>
      <c r="X44" s="419">
        <v>1</v>
      </c>
      <c r="Y44" s="419" t="s">
        <v>38</v>
      </c>
    </row>
    <row r="45" spans="1:25" s="455" customFormat="1" ht="27.75" customHeight="1" thickBot="1">
      <c r="A45" s="611" t="s">
        <v>22</v>
      </c>
      <c r="B45" s="612"/>
      <c r="C45" s="448"/>
      <c r="D45" s="449">
        <f t="shared" ref="D45:I45" si="2">SUM(D38:D44)</f>
        <v>30</v>
      </c>
      <c r="E45" s="450">
        <f t="shared" si="2"/>
        <v>288</v>
      </c>
      <c r="F45" s="451">
        <f t="shared" si="2"/>
        <v>72</v>
      </c>
      <c r="G45" s="452">
        <f t="shared" si="2"/>
        <v>0</v>
      </c>
      <c r="H45" s="453">
        <f t="shared" si="2"/>
        <v>72</v>
      </c>
      <c r="I45" s="454">
        <f t="shared" si="2"/>
        <v>8</v>
      </c>
      <c r="J45" s="454"/>
      <c r="K45" s="451">
        <f>SUM(K38:K44)</f>
        <v>90</v>
      </c>
      <c r="L45" s="451">
        <f>SUM(L38:L44)</f>
        <v>0</v>
      </c>
      <c r="M45" s="453">
        <f>SUM(M38:M44)</f>
        <v>90</v>
      </c>
      <c r="N45" s="454">
        <f>SUM(N38:N44)</f>
        <v>10</v>
      </c>
      <c r="O45" s="454"/>
      <c r="P45" s="451">
        <f>SUM(P39:P44)</f>
        <v>72</v>
      </c>
      <c r="Q45" s="452">
        <f>SUM(Q39:Q44)</f>
        <v>0</v>
      </c>
      <c r="R45" s="453">
        <f>SUM(R39:R44)</f>
        <v>72</v>
      </c>
      <c r="S45" s="454">
        <f>SUM(S39:S44)</f>
        <v>8</v>
      </c>
      <c r="T45" s="454"/>
      <c r="U45" s="451">
        <f>SUM(U39:U44)</f>
        <v>54</v>
      </c>
      <c r="V45" s="452">
        <f>SUM(V39:V44)</f>
        <v>0</v>
      </c>
      <c r="W45" s="453">
        <f>SUM(W39:W44)</f>
        <v>54</v>
      </c>
      <c r="X45" s="454">
        <f>SUM(X39:X44)</f>
        <v>4</v>
      </c>
      <c r="Y45" s="454"/>
    </row>
    <row r="46" spans="1:25" ht="15">
      <c r="A46" s="148"/>
      <c r="B46" s="148"/>
      <c r="C46" s="148"/>
      <c r="D46" s="149"/>
      <c r="E46" s="150"/>
      <c r="F46" s="151"/>
      <c r="G46" s="151"/>
      <c r="H46" s="151"/>
      <c r="I46" s="151"/>
      <c r="J46" s="151"/>
      <c r="K46" s="151"/>
      <c r="L46" s="151"/>
      <c r="M46" s="151"/>
      <c r="N46" s="151"/>
      <c r="O46" s="151"/>
      <c r="P46" s="151"/>
      <c r="Q46" s="151"/>
      <c r="R46" s="151"/>
      <c r="S46" s="151"/>
      <c r="T46" s="151"/>
      <c r="U46" s="151"/>
      <c r="V46" s="151"/>
      <c r="W46" s="151"/>
      <c r="X46" s="151"/>
      <c r="Y46" s="151"/>
    </row>
    <row r="47" spans="1:25" ht="21" customHeight="1">
      <c r="A47" s="148"/>
      <c r="B47" s="148"/>
      <c r="C47" s="148"/>
      <c r="D47" s="149"/>
      <c r="E47" s="150"/>
      <c r="F47" s="151"/>
      <c r="G47" s="151"/>
      <c r="H47" s="151"/>
      <c r="I47" s="151"/>
      <c r="J47" s="151"/>
      <c r="K47" s="151"/>
      <c r="L47" s="151"/>
      <c r="M47" s="151"/>
      <c r="N47" s="151"/>
      <c r="O47" s="151"/>
      <c r="P47" s="151"/>
      <c r="Q47" s="151"/>
      <c r="R47" s="151"/>
      <c r="S47" s="151"/>
      <c r="T47" s="151"/>
      <c r="U47" s="151"/>
      <c r="V47" s="151"/>
      <c r="W47" s="151"/>
      <c r="X47" s="151"/>
      <c r="Y47" s="151"/>
    </row>
    <row r="48" spans="1:25" ht="15">
      <c r="A48" s="148"/>
      <c r="B48" s="148"/>
      <c r="C48" s="148"/>
      <c r="D48" s="149"/>
      <c r="E48" s="150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</row>
    <row r="49" spans="1:25" ht="22.5" customHeight="1">
      <c r="A49" s="148"/>
      <c r="B49" s="148"/>
      <c r="C49" s="148"/>
      <c r="D49" s="149"/>
      <c r="E49" s="150"/>
      <c r="F49" s="151"/>
      <c r="G49" s="151"/>
      <c r="H49" s="151"/>
      <c r="I49" s="151"/>
      <c r="J49" s="151"/>
      <c r="K49" s="151"/>
      <c r="L49" s="151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</row>
    <row r="50" spans="1:25" ht="22.5" customHeight="1">
      <c r="A50" s="148"/>
      <c r="B50" s="148"/>
      <c r="C50" s="148"/>
      <c r="D50" s="149"/>
      <c r="E50" s="150"/>
      <c r="F50" s="151"/>
      <c r="G50" s="151"/>
      <c r="H50" s="151"/>
      <c r="I50" s="151"/>
      <c r="J50" s="151"/>
      <c r="K50" s="151"/>
      <c r="L50" s="151"/>
      <c r="M50" s="151"/>
      <c r="N50" s="151"/>
      <c r="O50" s="151"/>
      <c r="P50" s="151"/>
      <c r="Q50" s="151"/>
      <c r="R50" s="151"/>
      <c r="S50" s="151"/>
      <c r="T50" s="151"/>
      <c r="U50" s="151"/>
      <c r="V50" s="151"/>
      <c r="W50" s="151"/>
      <c r="X50" s="151"/>
      <c r="Y50" s="151"/>
    </row>
    <row r="51" spans="1:25" ht="22.5" customHeight="1">
      <c r="A51" s="148"/>
      <c r="B51" s="148"/>
      <c r="C51" s="148"/>
      <c r="D51" s="149"/>
      <c r="E51" s="150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</row>
    <row r="52" spans="1:25" ht="22.5" customHeight="1">
      <c r="A52" s="148"/>
      <c r="B52" s="148"/>
      <c r="C52" s="148"/>
      <c r="D52" s="149"/>
      <c r="E52" s="150"/>
      <c r="F52" s="151"/>
      <c r="G52" s="151"/>
      <c r="H52" s="151"/>
      <c r="I52" s="151"/>
      <c r="J52" s="151"/>
      <c r="K52" s="151"/>
      <c r="L52" s="151"/>
      <c r="M52" s="151"/>
      <c r="N52" s="151"/>
      <c r="O52" s="151"/>
      <c r="P52" s="151"/>
      <c r="Q52" s="151"/>
      <c r="R52" s="151"/>
      <c r="S52" s="151"/>
      <c r="T52" s="151"/>
      <c r="U52" s="151"/>
      <c r="V52" s="151"/>
      <c r="W52" s="151"/>
      <c r="X52" s="151"/>
      <c r="Y52" s="151"/>
    </row>
    <row r="53" spans="1:25" ht="22.5" customHeight="1">
      <c r="A53" s="148"/>
      <c r="B53" s="148"/>
      <c r="C53" s="148"/>
      <c r="D53" s="149"/>
      <c r="E53" s="150"/>
      <c r="F53" s="151"/>
      <c r="G53" s="151"/>
      <c r="H53" s="151"/>
      <c r="I53" s="151"/>
      <c r="J53" s="151"/>
      <c r="K53" s="151"/>
      <c r="L53" s="151"/>
      <c r="M53" s="151"/>
      <c r="N53" s="151"/>
      <c r="O53" s="151"/>
      <c r="P53" s="151"/>
      <c r="Q53" s="151"/>
      <c r="R53" s="151"/>
      <c r="S53" s="151"/>
      <c r="T53" s="151"/>
      <c r="U53" s="151"/>
      <c r="V53" s="151"/>
      <c r="W53" s="151"/>
      <c r="X53" s="151"/>
      <c r="Y53" s="151"/>
    </row>
    <row r="54" spans="1:25" ht="22.5" customHeight="1">
      <c r="A54" s="148"/>
      <c r="B54" s="148"/>
      <c r="C54" s="148"/>
      <c r="D54" s="149"/>
      <c r="E54" s="150"/>
      <c r="F54" s="151"/>
      <c r="G54" s="151"/>
      <c r="H54" s="151"/>
      <c r="I54" s="151"/>
      <c r="J54" s="151"/>
      <c r="K54" s="151"/>
      <c r="L54" s="151"/>
      <c r="M54" s="151"/>
      <c r="N54" s="151"/>
      <c r="O54" s="151"/>
      <c r="P54" s="151"/>
      <c r="Q54" s="151"/>
      <c r="R54" s="151"/>
      <c r="S54" s="151"/>
      <c r="T54" s="151"/>
      <c r="U54" s="151"/>
      <c r="V54" s="151"/>
      <c r="W54" s="151"/>
      <c r="X54" s="151"/>
      <c r="Y54" s="151"/>
    </row>
    <row r="55" spans="1:25" ht="22.5" customHeight="1">
      <c r="A55" s="148"/>
      <c r="B55" s="148"/>
      <c r="C55" s="148"/>
      <c r="D55" s="149"/>
      <c r="E55" s="150"/>
      <c r="F55" s="151"/>
      <c r="G55" s="151"/>
      <c r="H55" s="151"/>
      <c r="I55" s="151"/>
      <c r="J55" s="151"/>
      <c r="K55" s="151"/>
      <c r="L55" s="151"/>
      <c r="M55" s="151"/>
      <c r="N55" s="151"/>
      <c r="O55" s="151"/>
      <c r="P55" s="151"/>
      <c r="Q55" s="151"/>
      <c r="R55" s="151"/>
      <c r="S55" s="151"/>
      <c r="T55" s="151"/>
      <c r="U55" s="151"/>
      <c r="V55" s="151"/>
      <c r="W55" s="151"/>
      <c r="X55" s="151"/>
      <c r="Y55" s="151"/>
    </row>
    <row r="56" spans="1:25" ht="23.25" customHeight="1">
      <c r="A56" s="148"/>
      <c r="B56" s="148"/>
      <c r="C56" s="148"/>
      <c r="D56" s="149"/>
      <c r="E56" s="150"/>
      <c r="F56" s="151"/>
      <c r="G56" s="151"/>
      <c r="H56" s="151"/>
      <c r="I56" s="151"/>
      <c r="J56" s="151"/>
      <c r="K56" s="151"/>
      <c r="L56" s="151"/>
      <c r="M56" s="151"/>
      <c r="N56" s="151"/>
      <c r="O56" s="151"/>
      <c r="P56" s="151"/>
      <c r="Q56" s="151"/>
      <c r="R56" s="151"/>
      <c r="S56" s="151"/>
      <c r="T56" s="151"/>
      <c r="U56" s="151"/>
      <c r="V56" s="151"/>
      <c r="W56" s="151"/>
      <c r="X56" s="151"/>
      <c r="Y56" s="151"/>
    </row>
    <row r="57" spans="1:25" ht="15">
      <c r="A57" s="148"/>
      <c r="B57" s="148"/>
      <c r="C57" s="148"/>
      <c r="D57" s="149"/>
      <c r="E57" s="150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</row>
    <row r="58" spans="1:25" ht="15">
      <c r="A58" s="148"/>
      <c r="B58" s="148"/>
      <c r="C58" s="148"/>
      <c r="D58" s="149"/>
      <c r="E58" s="150"/>
      <c r="F58" s="151"/>
      <c r="G58" s="151"/>
      <c r="H58" s="151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X58" s="151"/>
      <c r="Y58" s="151"/>
    </row>
    <row r="59" spans="1:25" ht="15">
      <c r="A59" s="148"/>
      <c r="B59" s="148"/>
      <c r="C59" s="148"/>
      <c r="D59" s="149"/>
      <c r="E59" s="150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</row>
    <row r="60" spans="1:25" ht="24" customHeight="1">
      <c r="A60" s="148"/>
      <c r="B60" s="148"/>
      <c r="C60" s="148"/>
      <c r="D60" s="149"/>
      <c r="E60" s="150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</row>
    <row r="61" spans="1:25" ht="15">
      <c r="A61" s="148"/>
      <c r="B61" s="148"/>
      <c r="C61" s="148"/>
      <c r="D61" s="149"/>
      <c r="E61" s="150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</row>
    <row r="62" spans="1:25" ht="22.5" customHeight="1">
      <c r="A62" s="148"/>
      <c r="B62" s="148"/>
      <c r="C62" s="148"/>
      <c r="D62" s="149"/>
      <c r="E62" s="150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</row>
    <row r="63" spans="1:25" ht="22.5" customHeight="1">
      <c r="A63" s="148"/>
      <c r="B63" s="148"/>
      <c r="C63" s="148"/>
      <c r="D63" s="149"/>
      <c r="E63" s="150"/>
      <c r="F63" s="151"/>
      <c r="G63" s="151"/>
      <c r="H63" s="151"/>
      <c r="I63" s="151"/>
      <c r="J63" s="151"/>
      <c r="K63" s="151"/>
      <c r="L63" s="151"/>
      <c r="M63" s="151"/>
      <c r="N63" s="151"/>
      <c r="O63" s="151"/>
      <c r="P63" s="151"/>
      <c r="Q63" s="151"/>
      <c r="R63" s="151"/>
      <c r="S63" s="151"/>
      <c r="T63" s="151"/>
      <c r="U63" s="151"/>
      <c r="V63" s="151"/>
      <c r="W63" s="151"/>
      <c r="X63" s="151"/>
      <c r="Y63" s="151"/>
    </row>
    <row r="64" spans="1:25" ht="22.5" customHeight="1">
      <c r="A64" s="148"/>
      <c r="B64" s="148"/>
      <c r="C64" s="148"/>
      <c r="D64" s="149"/>
      <c r="E64" s="150"/>
      <c r="F64" s="151"/>
      <c r="G64" s="151"/>
      <c r="H64" s="151"/>
      <c r="I64" s="151"/>
      <c r="J64" s="151"/>
      <c r="K64" s="151"/>
      <c r="L64" s="151"/>
      <c r="M64" s="151"/>
      <c r="N64" s="151"/>
      <c r="O64" s="151"/>
      <c r="P64" s="151"/>
      <c r="Q64" s="151"/>
      <c r="R64" s="151"/>
      <c r="S64" s="151"/>
      <c r="T64" s="151"/>
      <c r="U64" s="151"/>
      <c r="V64" s="151"/>
      <c r="W64" s="151"/>
      <c r="X64" s="151"/>
      <c r="Y64" s="151"/>
    </row>
    <row r="65" spans="1:25" ht="22.5" customHeight="1">
      <c r="A65" s="148"/>
      <c r="B65" s="148"/>
      <c r="C65" s="148"/>
      <c r="D65" s="149"/>
      <c r="E65" s="150"/>
      <c r="F65" s="151"/>
      <c r="G65" s="151"/>
      <c r="H65" s="151"/>
      <c r="I65" s="151"/>
      <c r="J65" s="151"/>
      <c r="K65" s="151"/>
      <c r="L65" s="151"/>
      <c r="M65" s="151"/>
      <c r="N65" s="151"/>
      <c r="O65" s="151"/>
      <c r="P65" s="151"/>
      <c r="Q65" s="151"/>
      <c r="R65" s="151"/>
      <c r="S65" s="151"/>
      <c r="T65" s="151"/>
      <c r="U65" s="151"/>
      <c r="V65" s="151"/>
      <c r="W65" s="151"/>
      <c r="X65" s="151"/>
      <c r="Y65" s="151"/>
    </row>
    <row r="66" spans="1:25" ht="22.5" customHeight="1">
      <c r="A66" s="148"/>
      <c r="B66" s="148"/>
      <c r="C66" s="148"/>
      <c r="D66" s="149"/>
      <c r="E66" s="150"/>
      <c r="F66" s="151"/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1"/>
    </row>
    <row r="67" spans="1:25" ht="22.5" customHeight="1">
      <c r="A67" s="148"/>
      <c r="B67" s="148"/>
      <c r="C67" s="148"/>
      <c r="D67" s="149"/>
      <c r="E67" s="150"/>
      <c r="F67" s="151"/>
      <c r="G67" s="151"/>
      <c r="H67" s="151"/>
      <c r="I67" s="151"/>
      <c r="J67" s="151"/>
      <c r="K67" s="151"/>
      <c r="L67" s="151"/>
      <c r="M67" s="151"/>
      <c r="N67" s="151"/>
      <c r="O67" s="151"/>
      <c r="P67" s="151"/>
      <c r="Q67" s="151"/>
      <c r="R67" s="151"/>
      <c r="S67" s="151"/>
      <c r="T67" s="151"/>
      <c r="U67" s="151"/>
      <c r="V67" s="151"/>
      <c r="W67" s="151"/>
      <c r="X67" s="151"/>
      <c r="Y67" s="151"/>
    </row>
    <row r="68" spans="1:25" ht="22.5" customHeight="1"/>
    <row r="69" spans="1:25" ht="28.5" customHeight="1"/>
  </sheetData>
  <mergeCells count="32">
    <mergeCell ref="A45:B45"/>
    <mergeCell ref="F24:J24"/>
    <mergeCell ref="K24:O24"/>
    <mergeCell ref="F36:J36"/>
    <mergeCell ref="A35:E35"/>
    <mergeCell ref="F35:O35"/>
    <mergeCell ref="K36:O36"/>
    <mergeCell ref="A33:C33"/>
    <mergeCell ref="B36:B37"/>
    <mergeCell ref="A36:A37"/>
    <mergeCell ref="U36:Y36"/>
    <mergeCell ref="P35:Y35"/>
    <mergeCell ref="U24:Y24"/>
    <mergeCell ref="F23:O23"/>
    <mergeCell ref="P23:Y23"/>
    <mergeCell ref="P24:T24"/>
    <mergeCell ref="P36:T36"/>
    <mergeCell ref="A24:A25"/>
    <mergeCell ref="B24:B25"/>
    <mergeCell ref="U5:Y5"/>
    <mergeCell ref="F5:J5"/>
    <mergeCell ref="K5:O5"/>
    <mergeCell ref="P5:T5"/>
    <mergeCell ref="A20:C20"/>
    <mergeCell ref="A23:E23"/>
    <mergeCell ref="A4:E4"/>
    <mergeCell ref="A1:Y1"/>
    <mergeCell ref="A2:Y2"/>
    <mergeCell ref="F4:O4"/>
    <mergeCell ref="P4:Y4"/>
    <mergeCell ref="A5:A6"/>
    <mergeCell ref="B5:B6"/>
  </mergeCells>
  <phoneticPr fontId="25" type="noConversion"/>
  <pageMargins left="0.82677165354330717" right="0.70866141732283472" top="0.31496062992125984" bottom="0.35433070866141736" header="0.31496062992125984" footer="0.31496062992125984"/>
  <pageSetup paperSize="9" scale="40" orientation="landscape" r:id="rId1"/>
  <rowBreaks count="1" manualBreakCount="1">
    <brk id="45" max="24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2"/>
  <sheetViews>
    <sheetView workbookViewId="0">
      <selection activeCell="B26" sqref="B26"/>
    </sheetView>
  </sheetViews>
  <sheetFormatPr defaultRowHeight="12.75"/>
  <cols>
    <col min="1" max="1" width="4.7109375" customWidth="1"/>
    <col min="2" max="2" width="77.85546875" customWidth="1"/>
    <col min="3" max="3" width="6.85546875" customWidth="1"/>
    <col min="4" max="4" width="7.7109375" customWidth="1"/>
    <col min="5" max="5" width="5.85546875" customWidth="1"/>
    <col min="6" max="6" width="7.140625" customWidth="1"/>
    <col min="7" max="7" width="3.85546875" customWidth="1"/>
    <col min="8" max="8" width="4.28515625" customWidth="1"/>
    <col min="9" max="10" width="4" customWidth="1"/>
    <col min="11" max="11" width="4.140625" customWidth="1"/>
    <col min="12" max="12" width="4.5703125" customWidth="1"/>
  </cols>
  <sheetData>
    <row r="1" spans="1:12" ht="16.5" customHeight="1">
      <c r="A1" s="618" t="s">
        <v>140</v>
      </c>
      <c r="B1" s="618"/>
      <c r="C1" s="618"/>
      <c r="D1" s="618"/>
      <c r="E1" s="618"/>
      <c r="F1" s="618"/>
      <c r="G1" s="618"/>
      <c r="H1" s="618"/>
      <c r="I1" s="618"/>
      <c r="J1" s="618"/>
      <c r="K1" s="618"/>
      <c r="L1" s="112"/>
    </row>
    <row r="2" spans="1:12" ht="18">
      <c r="A2" s="618" t="s">
        <v>169</v>
      </c>
      <c r="B2" s="618"/>
      <c r="C2" s="618"/>
      <c r="D2" s="618"/>
      <c r="E2" s="618"/>
      <c r="F2" s="618"/>
      <c r="G2" s="618"/>
      <c r="H2" s="618"/>
      <c r="I2" s="618"/>
      <c r="J2" s="618"/>
      <c r="K2" s="618"/>
      <c r="L2" s="618"/>
    </row>
    <row r="3" spans="1:12" ht="13.5" thickBot="1">
      <c r="A3" s="111" t="s">
        <v>34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20.25" customHeight="1" thickBot="1">
      <c r="A4" s="619" t="s">
        <v>7</v>
      </c>
      <c r="B4" s="619" t="s">
        <v>8</v>
      </c>
      <c r="C4" s="622" t="s">
        <v>0</v>
      </c>
      <c r="D4" s="623"/>
      <c r="E4" s="623"/>
      <c r="F4" s="623"/>
      <c r="G4" s="623"/>
      <c r="H4" s="623"/>
      <c r="I4" s="623"/>
      <c r="J4" s="623"/>
      <c r="K4" s="623"/>
      <c r="L4" s="624"/>
    </row>
    <row r="5" spans="1:12" ht="13.5" customHeight="1" thickBot="1">
      <c r="A5" s="620"/>
      <c r="B5" s="620"/>
      <c r="C5" s="625" t="s">
        <v>9</v>
      </c>
      <c r="D5" s="627" t="s">
        <v>14</v>
      </c>
      <c r="E5" s="616" t="s">
        <v>10</v>
      </c>
      <c r="F5" s="616" t="s">
        <v>11</v>
      </c>
      <c r="G5" s="124" t="s">
        <v>24</v>
      </c>
      <c r="H5" s="125" t="s">
        <v>23</v>
      </c>
      <c r="I5" s="126"/>
      <c r="J5" s="127" t="s">
        <v>25</v>
      </c>
      <c r="K5" s="125" t="s">
        <v>23</v>
      </c>
      <c r="L5" s="126"/>
    </row>
    <row r="6" spans="1:12" ht="47.25" thickBot="1">
      <c r="A6" s="621"/>
      <c r="B6" s="621"/>
      <c r="C6" s="626"/>
      <c r="D6" s="628"/>
      <c r="E6" s="617"/>
      <c r="F6" s="617"/>
      <c r="G6" s="134" t="s">
        <v>12</v>
      </c>
      <c r="H6" s="135" t="s">
        <v>13</v>
      </c>
      <c r="I6" s="136" t="s">
        <v>141</v>
      </c>
      <c r="J6" s="137" t="s">
        <v>12</v>
      </c>
      <c r="K6" s="135" t="s">
        <v>13</v>
      </c>
      <c r="L6" s="136" t="s">
        <v>141</v>
      </c>
    </row>
    <row r="7" spans="1:12" ht="21.95" customHeight="1">
      <c r="A7" s="172" t="s">
        <v>109</v>
      </c>
      <c r="B7" s="170" t="s">
        <v>75</v>
      </c>
      <c r="C7" s="128"/>
      <c r="D7" s="129" t="s">
        <v>17</v>
      </c>
      <c r="E7" s="130">
        <v>2</v>
      </c>
      <c r="F7" s="128">
        <v>18</v>
      </c>
      <c r="G7" s="131"/>
      <c r="H7" s="131"/>
      <c r="I7" s="132"/>
      <c r="J7" s="131"/>
      <c r="K7" s="131"/>
      <c r="L7" s="133"/>
    </row>
    <row r="8" spans="1:12" ht="21.95" customHeight="1">
      <c r="A8" s="173" t="s">
        <v>110</v>
      </c>
      <c r="B8" s="190" t="s">
        <v>69</v>
      </c>
      <c r="C8" s="114"/>
      <c r="D8" s="115" t="s">
        <v>17</v>
      </c>
      <c r="E8" s="116">
        <v>2</v>
      </c>
      <c r="F8" s="117">
        <v>18</v>
      </c>
      <c r="G8" s="118"/>
      <c r="H8" s="118"/>
      <c r="I8" s="114"/>
      <c r="J8" s="118"/>
      <c r="K8" s="118"/>
      <c r="L8" s="120"/>
    </row>
    <row r="9" spans="1:12" ht="21.95" customHeight="1">
      <c r="A9" s="173" t="s">
        <v>111</v>
      </c>
      <c r="B9" s="190" t="s">
        <v>76</v>
      </c>
      <c r="C9" s="114"/>
      <c r="D9" s="115" t="s">
        <v>17</v>
      </c>
      <c r="E9" s="116">
        <v>2</v>
      </c>
      <c r="F9" s="117">
        <v>18</v>
      </c>
      <c r="G9" s="118"/>
      <c r="H9" s="118"/>
      <c r="I9" s="114"/>
      <c r="J9" s="118"/>
      <c r="K9" s="118"/>
      <c r="L9" s="120"/>
    </row>
    <row r="10" spans="1:12" ht="21.95" customHeight="1">
      <c r="A10" s="173" t="s">
        <v>123</v>
      </c>
      <c r="B10" s="171" t="s">
        <v>77</v>
      </c>
      <c r="C10" s="119"/>
      <c r="D10" s="115" t="s">
        <v>17</v>
      </c>
      <c r="E10" s="116">
        <v>2</v>
      </c>
      <c r="F10" s="117">
        <v>18</v>
      </c>
      <c r="G10" s="118"/>
      <c r="H10" s="118"/>
      <c r="I10" s="114"/>
      <c r="J10" s="118"/>
      <c r="K10" s="118"/>
      <c r="L10" s="120"/>
    </row>
    <row r="11" spans="1:12" ht="21.95" customHeight="1">
      <c r="A11" s="173" t="s">
        <v>124</v>
      </c>
      <c r="B11" s="171" t="s">
        <v>78</v>
      </c>
      <c r="C11" s="119"/>
      <c r="D11" s="115" t="s">
        <v>17</v>
      </c>
      <c r="E11" s="116">
        <v>2</v>
      </c>
      <c r="F11" s="117">
        <v>18</v>
      </c>
      <c r="G11" s="118"/>
      <c r="H11" s="118"/>
      <c r="I11" s="114"/>
      <c r="J11" s="118"/>
      <c r="K11" s="118"/>
      <c r="L11" s="120"/>
    </row>
    <row r="12" spans="1:12" ht="21.95" customHeight="1">
      <c r="A12" s="173" t="s">
        <v>125</v>
      </c>
      <c r="B12" s="171" t="s">
        <v>79</v>
      </c>
      <c r="C12" s="119"/>
      <c r="D12" s="115" t="s">
        <v>17</v>
      </c>
      <c r="E12" s="116">
        <v>2</v>
      </c>
      <c r="F12" s="117">
        <v>18</v>
      </c>
      <c r="G12" s="118"/>
      <c r="H12" s="118"/>
      <c r="I12" s="114"/>
      <c r="J12" s="118"/>
      <c r="K12" s="118"/>
      <c r="L12" s="120"/>
    </row>
    <row r="13" spans="1:12" ht="21.95" customHeight="1">
      <c r="A13" s="173" t="s">
        <v>112</v>
      </c>
      <c r="B13" s="171" t="s">
        <v>80</v>
      </c>
      <c r="C13" s="119"/>
      <c r="D13" s="115" t="s">
        <v>17</v>
      </c>
      <c r="E13" s="116">
        <v>2</v>
      </c>
      <c r="F13" s="117">
        <v>18</v>
      </c>
      <c r="G13" s="118"/>
      <c r="H13" s="118"/>
      <c r="I13" s="114"/>
      <c r="J13" s="118"/>
      <c r="K13" s="118"/>
      <c r="L13" s="120"/>
    </row>
    <row r="14" spans="1:12" ht="21.95" customHeight="1">
      <c r="A14" s="173" t="s">
        <v>113</v>
      </c>
      <c r="B14" s="171" t="s">
        <v>81</v>
      </c>
      <c r="C14" s="119"/>
      <c r="D14" s="115" t="s">
        <v>17</v>
      </c>
      <c r="E14" s="116">
        <v>2</v>
      </c>
      <c r="F14" s="117">
        <v>18</v>
      </c>
      <c r="G14" s="118"/>
      <c r="H14" s="118"/>
      <c r="I14" s="114"/>
      <c r="J14" s="118"/>
      <c r="K14" s="118"/>
      <c r="L14" s="120"/>
    </row>
    <row r="15" spans="1:12" ht="21.95" customHeight="1">
      <c r="A15" s="173" t="s">
        <v>114</v>
      </c>
      <c r="B15" s="171" t="s">
        <v>82</v>
      </c>
      <c r="C15" s="119"/>
      <c r="D15" s="115" t="s">
        <v>17</v>
      </c>
      <c r="E15" s="116">
        <v>2</v>
      </c>
      <c r="F15" s="117">
        <v>18</v>
      </c>
      <c r="G15" s="118"/>
      <c r="H15" s="118"/>
      <c r="I15" s="114"/>
      <c r="J15" s="118"/>
      <c r="K15" s="118"/>
      <c r="L15" s="120"/>
    </row>
    <row r="16" spans="1:12" ht="21.95" customHeight="1">
      <c r="A16" s="173" t="s">
        <v>115</v>
      </c>
      <c r="B16" s="171" t="s">
        <v>84</v>
      </c>
      <c r="C16" s="119"/>
      <c r="D16" s="115" t="s">
        <v>17</v>
      </c>
      <c r="E16" s="116">
        <v>2</v>
      </c>
      <c r="F16" s="117">
        <v>18</v>
      </c>
      <c r="G16" s="118"/>
      <c r="H16" s="118"/>
      <c r="I16" s="114"/>
      <c r="J16" s="118"/>
      <c r="K16" s="118"/>
      <c r="L16" s="120"/>
    </row>
    <row r="17" spans="1:12" ht="21.95" customHeight="1">
      <c r="A17" s="173" t="s">
        <v>116</v>
      </c>
      <c r="B17" s="190" t="s">
        <v>83</v>
      </c>
      <c r="C17" s="119"/>
      <c r="D17" s="115" t="s">
        <v>17</v>
      </c>
      <c r="E17" s="116">
        <v>2</v>
      </c>
      <c r="F17" s="117">
        <v>18</v>
      </c>
      <c r="G17" s="118"/>
      <c r="H17" s="118"/>
      <c r="I17" s="114"/>
      <c r="J17" s="118"/>
      <c r="K17" s="118"/>
      <c r="L17" s="120"/>
    </row>
    <row r="18" spans="1:12" ht="21.95" customHeight="1">
      <c r="A18" s="173" t="s">
        <v>117</v>
      </c>
      <c r="B18" s="190" t="s">
        <v>85</v>
      </c>
      <c r="C18" s="191"/>
      <c r="D18" s="115" t="s">
        <v>17</v>
      </c>
      <c r="E18" s="116">
        <v>2</v>
      </c>
      <c r="F18" s="117">
        <v>18</v>
      </c>
      <c r="G18" s="113"/>
      <c r="H18" s="113"/>
      <c r="I18" s="113"/>
      <c r="J18" s="113"/>
      <c r="K18" s="113"/>
      <c r="L18" s="121"/>
    </row>
    <row r="19" spans="1:12" ht="21.95" customHeight="1">
      <c r="A19" s="173" t="s">
        <v>118</v>
      </c>
      <c r="B19" s="190" t="s">
        <v>86</v>
      </c>
      <c r="C19" s="191"/>
      <c r="D19" s="115" t="s">
        <v>17</v>
      </c>
      <c r="E19" s="116">
        <v>2</v>
      </c>
      <c r="F19" s="117">
        <v>18</v>
      </c>
      <c r="G19" s="113"/>
      <c r="H19" s="113"/>
      <c r="I19" s="113"/>
      <c r="J19" s="113"/>
      <c r="K19" s="113"/>
      <c r="L19" s="121"/>
    </row>
    <row r="20" spans="1:12" ht="21.95" customHeight="1">
      <c r="A20" s="173" t="s">
        <v>119</v>
      </c>
      <c r="B20" s="190" t="s">
        <v>104</v>
      </c>
      <c r="C20" s="191"/>
      <c r="D20" s="115" t="s">
        <v>17</v>
      </c>
      <c r="E20" s="116">
        <v>2</v>
      </c>
      <c r="F20" s="117">
        <v>18</v>
      </c>
      <c r="G20" s="113"/>
      <c r="H20" s="113"/>
      <c r="I20" s="113"/>
      <c r="J20" s="113"/>
      <c r="K20" s="113"/>
      <c r="L20" s="121"/>
    </row>
    <row r="21" spans="1:12" ht="21.95" customHeight="1" thickBot="1">
      <c r="A21" s="174" t="s">
        <v>120</v>
      </c>
      <c r="B21" s="192" t="s">
        <v>107</v>
      </c>
      <c r="C21" s="193"/>
      <c r="D21" s="194" t="s">
        <v>17</v>
      </c>
      <c r="E21" s="194">
        <v>2</v>
      </c>
      <c r="F21" s="194">
        <v>18</v>
      </c>
      <c r="G21" s="122"/>
      <c r="H21" s="122"/>
      <c r="I21" s="122"/>
      <c r="J21" s="122"/>
      <c r="K21" s="122"/>
      <c r="L21" s="123"/>
    </row>
    <row r="22" spans="1:12">
      <c r="D22" s="12"/>
      <c r="E22" s="12"/>
      <c r="F22" s="12"/>
    </row>
  </sheetData>
  <mergeCells count="9">
    <mergeCell ref="E5:E6"/>
    <mergeCell ref="F5:F6"/>
    <mergeCell ref="A1:K1"/>
    <mergeCell ref="A2:L2"/>
    <mergeCell ref="A4:A6"/>
    <mergeCell ref="B4:B6"/>
    <mergeCell ref="C4:L4"/>
    <mergeCell ref="C5:C6"/>
    <mergeCell ref="D5:D6"/>
  </mergeCells>
  <phoneticPr fontId="25" type="noConversion"/>
  <pageMargins left="0.55000000000000004" right="0.75" top="0.9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Filologia</vt:lpstr>
      <vt:lpstr>Moduły specjalizacyjne</vt:lpstr>
      <vt:lpstr>Do wyboru</vt:lpstr>
      <vt:lpstr>Filologia!Obszar_wydruku</vt:lpstr>
      <vt:lpstr>'Moduły specjalizacyjne'!Obszar_wydruku</vt:lpstr>
      <vt:lpstr>Filologia!Tytuły_wydruku</vt:lpstr>
    </vt:vector>
  </TitlesOfParts>
  <Company>Instytut Ekonomii i Zarzadzania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Politechnika Koszalinska</dc:creator>
  <cp:lastModifiedBy>Admin</cp:lastModifiedBy>
  <cp:lastPrinted>2016-07-11T09:43:52Z</cp:lastPrinted>
  <dcterms:created xsi:type="dcterms:W3CDTF">2008-07-11T09:21:23Z</dcterms:created>
  <dcterms:modified xsi:type="dcterms:W3CDTF">2020-10-13T05:47:45Z</dcterms:modified>
</cp:coreProperties>
</file>