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9200" windowHeight="11640"/>
  </bookViews>
  <sheets>
    <sheet name="Filologia" sheetId="1" r:id="rId1"/>
    <sheet name="Moduły specjalizacyjne" sheetId="4" r:id="rId2"/>
    <sheet name="Do wyboru" sheetId="3" r:id="rId3"/>
  </sheets>
  <definedNames>
    <definedName name="_xlnm._FilterDatabase" localSheetId="0" hidden="1">Filologia!#REF!</definedName>
    <definedName name="_xlnm.Print_Area" localSheetId="0">Filologia!$A$1:$AL$60</definedName>
    <definedName name="_xlnm.Print_Area" localSheetId="1">'Moduły specjalizacyjne'!$A$1:$Z$45</definedName>
    <definedName name="_xlnm.Print_Titles" localSheetId="0">Filologia!$1:$3</definedName>
  </definedNames>
  <calcPr calcId="125725" fullCalcOnLoad="1"/>
</workbook>
</file>

<file path=xl/calcChain.xml><?xml version="1.0" encoding="utf-8"?>
<calcChain xmlns="http://schemas.openxmlformats.org/spreadsheetml/2006/main">
  <c r="L14" i="1"/>
  <c r="K14"/>
  <c r="H53"/>
  <c r="AI53"/>
  <c r="AC48"/>
  <c r="AC53"/>
  <c r="AE53"/>
  <c r="AE55"/>
  <c r="AK53"/>
  <c r="AG53"/>
  <c r="U53"/>
  <c r="E53"/>
  <c r="D53"/>
  <c r="E9"/>
  <c r="AJ55"/>
  <c r="AH53"/>
  <c r="AH55"/>
  <c r="AH60"/>
  <c r="AB53"/>
  <c r="AB55"/>
  <c r="V53"/>
  <c r="W53"/>
  <c r="AD55"/>
  <c r="AB48"/>
  <c r="E20" i="4"/>
  <c r="D20"/>
  <c r="D9" i="1"/>
  <c r="D27"/>
  <c r="X45" i="4"/>
  <c r="W45"/>
  <c r="V45"/>
  <c r="U45"/>
  <c r="S45"/>
  <c r="R45"/>
  <c r="Q45"/>
  <c r="P45"/>
  <c r="N45"/>
  <c r="M45"/>
  <c r="L45"/>
  <c r="K45"/>
  <c r="I45"/>
  <c r="H45"/>
  <c r="G45"/>
  <c r="F45"/>
  <c r="E45"/>
  <c r="D45"/>
  <c r="I14" i="1"/>
  <c r="G14"/>
  <c r="F14"/>
  <c r="Y48"/>
  <c r="S53"/>
  <c r="R53"/>
  <c r="R55"/>
  <c r="Q53"/>
  <c r="P53"/>
  <c r="AE48"/>
  <c r="AA48"/>
  <c r="X48"/>
  <c r="W48"/>
  <c r="V48"/>
  <c r="U48"/>
  <c r="S48"/>
  <c r="R48"/>
  <c r="Q48"/>
  <c r="P48"/>
  <c r="M48"/>
  <c r="L48"/>
  <c r="K48"/>
  <c r="I48"/>
  <c r="H48"/>
  <c r="G48"/>
  <c r="F48"/>
  <c r="D48"/>
  <c r="AA40"/>
  <c r="AA55"/>
  <c r="P40"/>
  <c r="G40"/>
  <c r="I40"/>
  <c r="H40"/>
  <c r="E40"/>
  <c r="E55"/>
  <c r="D40"/>
  <c r="D55"/>
  <c r="X32"/>
  <c r="V32"/>
  <c r="U32"/>
  <c r="S32"/>
  <c r="R32"/>
  <c r="Q32"/>
  <c r="P32"/>
  <c r="N32"/>
  <c r="L32"/>
  <c r="K32"/>
  <c r="E32"/>
  <c r="D32"/>
  <c r="AK27"/>
  <c r="AI27"/>
  <c r="AI55"/>
  <c r="AH27"/>
  <c r="AG27"/>
  <c r="AE27"/>
  <c r="AC27"/>
  <c r="AB27"/>
  <c r="AA27"/>
  <c r="Y27"/>
  <c r="V27"/>
  <c r="W27"/>
  <c r="U27"/>
  <c r="S27"/>
  <c r="R27"/>
  <c r="Q27"/>
  <c r="P27"/>
  <c r="N27"/>
  <c r="M27"/>
  <c r="L27"/>
  <c r="K27"/>
  <c r="I27"/>
  <c r="G27"/>
  <c r="H27"/>
  <c r="F27"/>
  <c r="E27"/>
  <c r="E48"/>
  <c r="E14"/>
  <c r="D14"/>
  <c r="N33" i="4"/>
  <c r="L33"/>
  <c r="M33"/>
  <c r="K33"/>
  <c r="E33"/>
  <c r="D33"/>
  <c r="X33"/>
  <c r="W33"/>
  <c r="V33"/>
  <c r="U33"/>
  <c r="S33"/>
  <c r="R33"/>
  <c r="Q33"/>
  <c r="P33"/>
  <c r="I33"/>
  <c r="H33"/>
  <c r="G33"/>
  <c r="F33"/>
  <c r="X20"/>
  <c r="W20"/>
  <c r="V20"/>
  <c r="U20"/>
  <c r="S20"/>
  <c r="R20"/>
  <c r="Q20"/>
  <c r="P20"/>
  <c r="N20"/>
  <c r="M20"/>
  <c r="L20"/>
  <c r="K20"/>
  <c r="I20"/>
  <c r="H20"/>
  <c r="G20"/>
  <c r="F20"/>
  <c r="I53" i="1"/>
  <c r="G53"/>
  <c r="G55"/>
  <c r="F53"/>
  <c r="F55"/>
  <c r="F40"/>
  <c r="S40"/>
  <c r="S55"/>
  <c r="AC40"/>
  <c r="AB40"/>
  <c r="W40"/>
  <c r="R40"/>
  <c r="AE40"/>
  <c r="N48"/>
  <c r="G9"/>
  <c r="H9"/>
  <c r="AE9"/>
  <c r="AE32"/>
  <c r="I9"/>
  <c r="I32"/>
  <c r="N9"/>
  <c r="N55"/>
  <c r="N40"/>
  <c r="AB9"/>
  <c r="AB32"/>
  <c r="AA9"/>
  <c r="AA32"/>
  <c r="V40"/>
  <c r="V55"/>
  <c r="U40"/>
  <c r="U55"/>
  <c r="Q9"/>
  <c r="Q40"/>
  <c r="Q55"/>
  <c r="P9"/>
  <c r="L9"/>
  <c r="L55"/>
  <c r="K9"/>
  <c r="L40"/>
  <c r="K40"/>
  <c r="G32"/>
  <c r="Y32"/>
  <c r="Y40"/>
  <c r="Y55"/>
  <c r="W32"/>
  <c r="S9"/>
  <c r="M9"/>
  <c r="M32"/>
  <c r="M40"/>
  <c r="H32"/>
  <c r="F9"/>
  <c r="F32"/>
  <c r="I55"/>
  <c r="X55"/>
  <c r="AK55"/>
  <c r="P55"/>
  <c r="AB60"/>
  <c r="AG55"/>
  <c r="AC55"/>
  <c r="W55"/>
  <c r="V60"/>
  <c r="M55"/>
  <c r="K55"/>
  <c r="L60"/>
  <c r="H55"/>
  <c r="G60"/>
  <c r="Q60"/>
</calcChain>
</file>

<file path=xl/comments1.xml><?xml version="1.0" encoding="utf-8"?>
<comments xmlns="http://schemas.openxmlformats.org/spreadsheetml/2006/main">
  <authors>
    <author>Politechnika Koszalińska</author>
  </authors>
  <commentList>
    <comment ref="D5" authorId="0">
      <text>
        <r>
          <rPr>
            <b/>
            <sz val="8"/>
            <color indexed="81"/>
            <rFont val="Tahoma"/>
            <family val="2"/>
            <charset val="238"/>
          </rPr>
          <t>Politechnika Koszalińska: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24" authorId="0">
      <text>
        <r>
          <rPr>
            <b/>
            <sz val="8"/>
            <color indexed="81"/>
            <rFont val="Tahoma"/>
            <family val="2"/>
            <charset val="238"/>
          </rPr>
          <t>Politechnika Koszalińska: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36" authorId="0">
      <text>
        <r>
          <rPr>
            <b/>
            <sz val="8"/>
            <color indexed="81"/>
            <rFont val="Tahoma"/>
            <family val="2"/>
            <charset val="238"/>
          </rPr>
          <t>Politechnika Koszalińska: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<sst xmlns="http://schemas.openxmlformats.org/spreadsheetml/2006/main" count="427" uniqueCount="175">
  <si>
    <t>III rok</t>
  </si>
  <si>
    <t>I sem.</t>
  </si>
  <si>
    <t>II sem.</t>
  </si>
  <si>
    <t>III sem.</t>
  </si>
  <si>
    <t>IV sem.</t>
  </si>
  <si>
    <t>V sem.</t>
  </si>
  <si>
    <t>VI sem.</t>
  </si>
  <si>
    <t>Lp</t>
  </si>
  <si>
    <t>Przedmioty:</t>
  </si>
  <si>
    <t>ZAKŁAD</t>
  </si>
  <si>
    <t>Punkty ECTS</t>
  </si>
  <si>
    <t>Ogółem godz.</t>
  </si>
  <si>
    <t>suma</t>
  </si>
  <si>
    <t>Wykł</t>
  </si>
  <si>
    <t>Forma zaliczenia</t>
  </si>
  <si>
    <t>seminarium</t>
  </si>
  <si>
    <t xml:space="preserve">seminarium </t>
  </si>
  <si>
    <t>Zo</t>
  </si>
  <si>
    <t>Z</t>
  </si>
  <si>
    <t>Razem</t>
  </si>
  <si>
    <t>% udział wykładów</t>
  </si>
  <si>
    <t>Lp.</t>
  </si>
  <si>
    <t>RAZEM</t>
  </si>
  <si>
    <t>sem.</t>
  </si>
  <si>
    <t>V</t>
  </si>
  <si>
    <t>VI</t>
  </si>
  <si>
    <t xml:space="preserve">II rok   </t>
  </si>
  <si>
    <t xml:space="preserve">III rok   </t>
  </si>
  <si>
    <t>Praktyka zawodowa</t>
  </si>
  <si>
    <t>Moduł specjalizacyjny</t>
  </si>
  <si>
    <t>Moduł seminaryjny</t>
  </si>
  <si>
    <t>Moduł przedmiotów do wyboru</t>
  </si>
  <si>
    <t xml:space="preserve">Technologia informacyjna </t>
  </si>
  <si>
    <t xml:space="preserve">Razem </t>
  </si>
  <si>
    <t>MODUŁ PRZEDMIOTÓW DO WYBORU</t>
  </si>
  <si>
    <t>PNJ I</t>
  </si>
  <si>
    <t>PNJ II</t>
  </si>
  <si>
    <t>PNJ III</t>
  </si>
  <si>
    <t>E</t>
  </si>
  <si>
    <t xml:space="preserve">E </t>
  </si>
  <si>
    <t>Akwizycja</t>
  </si>
  <si>
    <t>II ROK</t>
  </si>
  <si>
    <t>III ROK</t>
  </si>
  <si>
    <t>MODUŁ TŁUMACZENIOWY</t>
  </si>
  <si>
    <t>liczba  punktów ECTS</t>
  </si>
  <si>
    <t>liczba  godz. w tygodniu</t>
  </si>
  <si>
    <t>Seminarium dyplomowe</t>
  </si>
  <si>
    <t>Tłumaczenia ustne</t>
  </si>
  <si>
    <t>Moduł: Kształcenie ogólne</t>
  </si>
  <si>
    <t>Moduł: Praktyczna Nauka Języka</t>
  </si>
  <si>
    <t xml:space="preserve">liczba kursów egzaminacyjnych w semestrze </t>
  </si>
  <si>
    <t>MODUŁ: JĘZYK  HISZPAŃSKI</t>
  </si>
  <si>
    <t>MODUŁ: JĘZYK  SZWEDZKI</t>
  </si>
  <si>
    <t>liczba przedmiotów w semestrze</t>
  </si>
  <si>
    <t>Moduł: Wiedza o języku i komunikacji</t>
  </si>
  <si>
    <t>PNJ IV</t>
  </si>
  <si>
    <t>PNJ V</t>
  </si>
  <si>
    <t>PNJ VI</t>
  </si>
  <si>
    <t>Podstawy ekonomii</t>
  </si>
  <si>
    <t>Historia literatury brytyjskiej</t>
  </si>
  <si>
    <t>Literatura  amerykańska - analiza tekstu</t>
  </si>
  <si>
    <t>Wiedza o języku</t>
  </si>
  <si>
    <t>Gramatyka opisowa</t>
  </si>
  <si>
    <t>Gramatyka kontrastywna</t>
  </si>
  <si>
    <t>Wstęp do translatoryki</t>
  </si>
  <si>
    <t>Tłumaczenia praktyczne</t>
  </si>
  <si>
    <t>Ochrona własności intelektualnej</t>
  </si>
  <si>
    <t>Moduł: Realioznawstwo</t>
  </si>
  <si>
    <t>Moduł: Literaturoznawstwo</t>
  </si>
  <si>
    <t>Humor filmowy i kabaretowy w Wielkiej Brytanii-zajęcia multimedialne (j. ang.)</t>
  </si>
  <si>
    <t>PNJH I</t>
  </si>
  <si>
    <t>PNJH II</t>
  </si>
  <si>
    <t>PNJH IV</t>
  </si>
  <si>
    <t>Gramatyka języka hiszpańskiego</t>
  </si>
  <si>
    <t>PNJH III</t>
  </si>
  <si>
    <t>Tożsamość diasporyczna w literaturze amerykańskiej (j. ang.)</t>
  </si>
  <si>
    <t>Współczesne nawiązania do literatury średniowiecznej (fantasy) (j. ang.)</t>
  </si>
  <si>
    <t>Aspekty religijne i etyczne w literaturze (j. ang.)</t>
  </si>
  <si>
    <t>Odmiany języka (j. ang.)</t>
  </si>
  <si>
    <t>Tendencje rozwojowe we współczesnym języku (j. ang.)</t>
  </si>
  <si>
    <t>Komunikacja międzykulturowa (j. ang.)</t>
  </si>
  <si>
    <t>Wybrane aspekty  współczesnej kultury ameryk. (j. ang.)</t>
  </si>
  <si>
    <t>Etniczna Ameryka (j. ang.)</t>
  </si>
  <si>
    <t>Analiza dyskursu mediów (j.ang.)</t>
  </si>
  <si>
    <t>Historia filozofii angielskiej i niemieckiej  (j. ang. /j.pol)</t>
  </si>
  <si>
    <t>Nauczanie języka obcego (j. ang.)</t>
  </si>
  <si>
    <t>Wielojęzyczność -standard XXI wieku (j. ang.)</t>
  </si>
  <si>
    <t>PNJS IV</t>
  </si>
  <si>
    <t>PNJS II</t>
  </si>
  <si>
    <t>PNJS I</t>
  </si>
  <si>
    <t>PNJS III</t>
  </si>
  <si>
    <t>Gramatyka języka szwedzkiego</t>
  </si>
  <si>
    <t>Historia i kultura Hiszpanii</t>
  </si>
  <si>
    <t>Historia i kultura Szwecji</t>
  </si>
  <si>
    <t>Zintegrowane sprawności językowe I</t>
  </si>
  <si>
    <t>Zintegrowane sprawności językowe II</t>
  </si>
  <si>
    <t>Tłumaczenia I</t>
  </si>
  <si>
    <t>Tłumaczenia II</t>
  </si>
  <si>
    <t>Tłumaczenia III</t>
  </si>
  <si>
    <t>Słownictwo specjalistyczne I</t>
  </si>
  <si>
    <t>Słownictwo specjalistyczne II</t>
  </si>
  <si>
    <t>Tłumaczenia specjalistyczne I</t>
  </si>
  <si>
    <t>Tłumaczenia specjalistyczne II</t>
  </si>
  <si>
    <t xml:space="preserve">Zo </t>
  </si>
  <si>
    <t>Brytyjska literatura dziecięca (j.ang.)</t>
  </si>
  <si>
    <t xml:space="preserve">Językowo-kulturowe aspekty przekładu </t>
  </si>
  <si>
    <t>Język angielski w mediach</t>
  </si>
  <si>
    <t>Zbrodnia w literaturze (j.ang.)</t>
  </si>
  <si>
    <t>Historia i kultura USA</t>
  </si>
  <si>
    <t>1.</t>
  </si>
  <si>
    <t>2.</t>
  </si>
  <si>
    <t>3.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</si>
  <si>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</si>
  <si>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</si>
  <si>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</si>
  <si>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</si>
  <si>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</si>
  <si>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</si>
  <si>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</si>
  <si>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</si>
  <si>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</si>
  <si>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</si>
  <si>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</si>
  <si>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4.</t>
  </si>
  <si>
    <t>5.</t>
  </si>
  <si>
    <t>6.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</si>
  <si>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</si>
  <si>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</si>
  <si>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</si>
  <si>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</si>
  <si>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</si>
  <si>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</si>
  <si>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</si>
  <si>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</si>
  <si>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</si>
  <si>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</si>
  <si>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</si>
  <si>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30.</t>
  </si>
  <si>
    <t>31.</t>
  </si>
  <si>
    <t>Konw</t>
  </si>
  <si>
    <t xml:space="preserve">FILOLOGIA </t>
  </si>
  <si>
    <t>konw</t>
  </si>
  <si>
    <t>VI semestr</t>
  </si>
  <si>
    <t xml:space="preserve">     MODUŁY SPECJALIZACYJNE    </t>
  </si>
  <si>
    <t>FILOLOGIA</t>
  </si>
  <si>
    <t>V semestr</t>
  </si>
  <si>
    <t>III semestr</t>
  </si>
  <si>
    <t>Historia literatury amerykańskiej</t>
  </si>
  <si>
    <t>Język obcy nowożytny*</t>
  </si>
  <si>
    <t>* - lektorat</t>
  </si>
  <si>
    <t>IV semestr</t>
  </si>
  <si>
    <t>Literatura brytyjska - analiza tekstu</t>
  </si>
  <si>
    <t>Kultura w języku i literaturze</t>
  </si>
  <si>
    <t>Przysposobienie akademickie (e-learning)</t>
  </si>
  <si>
    <t>32.</t>
  </si>
  <si>
    <t>I rok</t>
  </si>
  <si>
    <t>Translatorium</t>
  </si>
  <si>
    <t>Kultura języka</t>
  </si>
  <si>
    <t xml:space="preserve">Techniki translacyjne </t>
  </si>
  <si>
    <t>Filozofia/Socjologia</t>
  </si>
  <si>
    <t>Współczesna historia polityczna świata</t>
  </si>
  <si>
    <t>OGÓŁEM (bez praktyk)</t>
  </si>
  <si>
    <t>Moduł: HES</t>
  </si>
  <si>
    <t xml:space="preserve">Historia i kultura Wielkiej Brytanii </t>
  </si>
  <si>
    <t>33.</t>
  </si>
  <si>
    <t>Fonetyka praktyczna I</t>
  </si>
  <si>
    <t>Fonetyka praktyczna II</t>
  </si>
  <si>
    <t>Słownictwo tematyczne</t>
  </si>
  <si>
    <t xml:space="preserve"> I  STOPIEŃ STUDIA NIESTACJONARNE   </t>
  </si>
  <si>
    <t xml:space="preserve"> I STOPIEŃ, STUDIA NIESTACJONARNE</t>
  </si>
  <si>
    <t>34.</t>
  </si>
  <si>
    <t>35.</t>
  </si>
  <si>
    <t>Wpowadzenie do współczesnych badań nad językiem/ literaturą</t>
  </si>
  <si>
    <t>Współczesne badania nad językiem/ literaturą</t>
  </si>
  <si>
    <t xml:space="preserve">z </t>
  </si>
</sst>
</file>

<file path=xl/styles.xml><?xml version="1.0" encoding="utf-8"?>
<styleSheet xmlns="http://schemas.openxmlformats.org/spreadsheetml/2006/main">
  <numFmts count="1">
    <numFmt numFmtId="171" formatCode="0.0%"/>
  </numFmts>
  <fonts count="61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b/>
      <sz val="11"/>
      <name val="Arial CE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b/>
      <sz val="11"/>
      <color indexed="9"/>
      <name val="Arial"/>
      <family val="2"/>
      <charset val="238"/>
    </font>
    <font>
      <sz val="10"/>
      <color indexed="9"/>
      <name val="Arial CE"/>
      <charset val="238"/>
    </font>
    <font>
      <sz val="12"/>
      <name val="Arial CE"/>
      <family val="2"/>
      <charset val="238"/>
    </font>
    <font>
      <sz val="10"/>
      <name val="Arial CE"/>
    </font>
    <font>
      <b/>
      <vertAlign val="superscript"/>
      <sz val="10"/>
      <name val="Arial CE"/>
      <family val="2"/>
      <charset val="238"/>
    </font>
    <font>
      <b/>
      <sz val="10"/>
      <color indexed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color indexed="10"/>
      <name val="Arial CE"/>
      <charset val="238"/>
    </font>
    <font>
      <b/>
      <sz val="12"/>
      <color indexed="10"/>
      <name val="Arial CE"/>
      <charset val="238"/>
    </font>
    <font>
      <sz val="8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sz val="16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sz val="11"/>
      <name val="Arial CE"/>
      <charset val="238"/>
    </font>
    <font>
      <b/>
      <sz val="12"/>
      <name val="Arial CE"/>
      <family val="2"/>
      <charset val="238"/>
    </font>
    <font>
      <sz val="14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22"/>
      </patternFill>
    </fill>
    <fill>
      <patternFill patternType="gray0625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2"/>
      </patternFill>
    </fill>
    <fill>
      <patternFill patternType="gray0625">
        <fgColor indexed="22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22"/>
      </patternFill>
    </fill>
  </fills>
  <borders count="1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33" fillId="0" borderId="0"/>
    <xf numFmtId="0" fontId="33" fillId="0" borderId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629">
    <xf numFmtId="0" fontId="0" fillId="0" borderId="0" xfId="0"/>
    <xf numFmtId="0" fontId="22" fillId="0" borderId="0" xfId="0" applyFont="1"/>
    <xf numFmtId="0" fontId="26" fillId="0" borderId="0" xfId="0" applyFont="1"/>
    <xf numFmtId="0" fontId="26" fillId="0" borderId="0" xfId="0" applyFont="1" applyFill="1"/>
    <xf numFmtId="0" fontId="26" fillId="0" borderId="0" xfId="0" applyFont="1" applyFill="1" applyAlignment="1">
      <alignment horizontal="center" vertical="center"/>
    </xf>
    <xf numFmtId="0" fontId="27" fillId="0" borderId="0" xfId="0" applyFont="1" applyAlignment="1">
      <alignment horizontal="center"/>
    </xf>
    <xf numFmtId="0" fontId="21" fillId="24" borderId="10" xfId="36" applyFont="1" applyFill="1" applyBorder="1" applyAlignment="1">
      <alignment horizontal="center" vertical="center"/>
    </xf>
    <xf numFmtId="0" fontId="19" fillId="24" borderId="10" xfId="36" applyFont="1" applyFill="1" applyBorder="1" applyAlignment="1">
      <alignment horizontal="center" vertical="center"/>
    </xf>
    <xf numFmtId="0" fontId="19" fillId="25" borderId="10" xfId="36" applyFont="1" applyFill="1" applyBorder="1" applyAlignment="1">
      <alignment horizontal="center" vertical="center"/>
    </xf>
    <xf numFmtId="0" fontId="21" fillId="24" borderId="11" xfId="0" applyFont="1" applyFill="1" applyBorder="1" applyAlignment="1">
      <alignment horizontal="center" vertical="center" textRotation="90"/>
    </xf>
    <xf numFmtId="0" fontId="28" fillId="25" borderId="12" xfId="36" applyFont="1" applyFill="1" applyBorder="1" applyAlignment="1">
      <alignment horizontal="center" vertical="center" textRotation="90"/>
    </xf>
    <xf numFmtId="0" fontId="28" fillId="24" borderId="12" xfId="36" applyFont="1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9" fillId="26" borderId="13" xfId="0" applyFont="1" applyFill="1" applyBorder="1"/>
    <xf numFmtId="0" fontId="26" fillId="27" borderId="0" xfId="0" applyFont="1" applyFill="1"/>
    <xf numFmtId="0" fontId="26" fillId="28" borderId="0" xfId="0" applyFont="1" applyFill="1"/>
    <xf numFmtId="0" fontId="26" fillId="29" borderId="0" xfId="0" applyFont="1" applyFill="1"/>
    <xf numFmtId="0" fontId="35" fillId="0" borderId="13" xfId="36" applyFont="1" applyBorder="1"/>
    <xf numFmtId="0" fontId="28" fillId="24" borderId="14" xfId="36" applyFont="1" applyFill="1" applyBorder="1" applyAlignment="1">
      <alignment horizontal="center" vertical="center" textRotation="255"/>
    </xf>
    <xf numFmtId="0" fontId="28" fillId="24" borderId="15" xfId="36" applyFont="1" applyFill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28" fillId="24" borderId="14" xfId="36" applyFont="1" applyFill="1" applyBorder="1" applyAlignment="1">
      <alignment horizontal="center" vertical="center" textRotation="90"/>
    </xf>
    <xf numFmtId="0" fontId="28" fillId="24" borderId="16" xfId="36" applyFont="1" applyFill="1" applyBorder="1" applyAlignment="1">
      <alignment horizontal="center" vertical="center" textRotation="255"/>
    </xf>
    <xf numFmtId="0" fontId="28" fillId="24" borderId="17" xfId="36" applyFont="1" applyFill="1" applyBorder="1" applyAlignment="1">
      <alignment horizontal="center" vertical="center" textRotation="255"/>
    </xf>
    <xf numFmtId="0" fontId="0" fillId="0" borderId="0" xfId="0" applyFont="1" applyFill="1" applyAlignment="1">
      <alignment horizontal="center"/>
    </xf>
    <xf numFmtId="0" fontId="46" fillId="0" borderId="18" xfId="0" applyFont="1" applyFill="1" applyBorder="1" applyAlignment="1">
      <alignment horizontal="center" vertical="center"/>
    </xf>
    <xf numFmtId="0" fontId="46" fillId="0" borderId="19" xfId="0" applyFont="1" applyFill="1" applyBorder="1" applyAlignment="1">
      <alignment horizontal="center" vertical="center"/>
    </xf>
    <xf numFmtId="0" fontId="46" fillId="0" borderId="20" xfId="0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horizontal="center" vertical="center"/>
    </xf>
    <xf numFmtId="0" fontId="46" fillId="0" borderId="22" xfId="0" applyFont="1" applyFill="1" applyBorder="1" applyAlignment="1">
      <alignment horizontal="center" vertical="center"/>
    </xf>
    <xf numFmtId="0" fontId="46" fillId="0" borderId="23" xfId="0" applyFont="1" applyFill="1" applyBorder="1" applyAlignment="1">
      <alignment horizontal="center" vertical="center"/>
    </xf>
    <xf numFmtId="0" fontId="46" fillId="0" borderId="24" xfId="0" applyFont="1" applyFill="1" applyBorder="1" applyAlignment="1">
      <alignment horizontal="center" vertical="center"/>
    </xf>
    <xf numFmtId="0" fontId="46" fillId="0" borderId="25" xfId="0" applyFont="1" applyFill="1" applyBorder="1" applyAlignment="1">
      <alignment horizontal="center" vertical="center"/>
    </xf>
    <xf numFmtId="0" fontId="46" fillId="0" borderId="26" xfId="0" applyFont="1" applyFill="1" applyBorder="1" applyAlignment="1">
      <alignment horizontal="center" vertical="center"/>
    </xf>
    <xf numFmtId="0" fontId="46" fillId="0" borderId="27" xfId="0" applyFont="1" applyFill="1" applyBorder="1" applyAlignment="1">
      <alignment horizontal="center" vertical="center"/>
    </xf>
    <xf numFmtId="0" fontId="46" fillId="0" borderId="28" xfId="0" applyFont="1" applyFill="1" applyBorder="1" applyAlignment="1">
      <alignment horizontal="center" vertical="center"/>
    </xf>
    <xf numFmtId="0" fontId="46" fillId="0" borderId="29" xfId="0" applyFont="1" applyFill="1" applyBorder="1" applyAlignment="1">
      <alignment horizontal="center" vertical="center"/>
    </xf>
    <xf numFmtId="0" fontId="0" fillId="26" borderId="0" xfId="0" applyFill="1" applyBorder="1" applyAlignment="1">
      <alignment horizontal="center" vertical="center"/>
    </xf>
    <xf numFmtId="0" fontId="0" fillId="30" borderId="0" xfId="0" applyFill="1" applyAlignment="1">
      <alignment horizontal="center" vertical="center"/>
    </xf>
    <xf numFmtId="0" fontId="0" fillId="30" borderId="30" xfId="0" applyFill="1" applyBorder="1" applyAlignment="1">
      <alignment horizontal="center" vertical="center"/>
    </xf>
    <xf numFmtId="0" fontId="26" fillId="34" borderId="0" xfId="0" applyFont="1" applyFill="1"/>
    <xf numFmtId="0" fontId="46" fillId="0" borderId="31" xfId="0" applyFont="1" applyFill="1" applyBorder="1" applyAlignment="1">
      <alignment horizontal="center" vertical="center"/>
    </xf>
    <xf numFmtId="0" fontId="46" fillId="0" borderId="32" xfId="0" applyFont="1" applyFill="1" applyBorder="1" applyAlignment="1">
      <alignment horizontal="center" vertical="center"/>
    </xf>
    <xf numFmtId="0" fontId="46" fillId="0" borderId="33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6" fillId="0" borderId="34" xfId="0" applyFont="1" applyFill="1" applyBorder="1" applyAlignment="1">
      <alignment horizontal="center" vertical="center"/>
    </xf>
    <xf numFmtId="0" fontId="46" fillId="0" borderId="35" xfId="0" applyFont="1" applyFill="1" applyBorder="1" applyAlignment="1">
      <alignment horizontal="center" vertical="center"/>
    </xf>
    <xf numFmtId="0" fontId="46" fillId="0" borderId="36" xfId="0" applyFont="1" applyFill="1" applyBorder="1" applyAlignment="1">
      <alignment horizontal="center" vertical="center"/>
    </xf>
    <xf numFmtId="0" fontId="46" fillId="0" borderId="37" xfId="0" applyFont="1" applyFill="1" applyBorder="1" applyAlignment="1">
      <alignment horizontal="center" vertical="center"/>
    </xf>
    <xf numFmtId="0" fontId="46" fillId="0" borderId="38" xfId="0" applyFont="1" applyFill="1" applyBorder="1" applyAlignment="1">
      <alignment horizontal="center" vertical="center"/>
    </xf>
    <xf numFmtId="0" fontId="46" fillId="0" borderId="39" xfId="0" applyFont="1" applyFill="1" applyBorder="1" applyAlignment="1">
      <alignment horizontal="center" vertical="center"/>
    </xf>
    <xf numFmtId="0" fontId="26" fillId="35" borderId="0" xfId="0" applyFont="1" applyFill="1"/>
    <xf numFmtId="0" fontId="47" fillId="0" borderId="40" xfId="0" applyFont="1" applyFill="1" applyBorder="1" applyAlignment="1">
      <alignment horizontal="left"/>
    </xf>
    <xf numFmtId="0" fontId="46" fillId="0" borderId="41" xfId="0" applyFont="1" applyFill="1" applyBorder="1" applyAlignment="1">
      <alignment horizontal="center"/>
    </xf>
    <xf numFmtId="0" fontId="46" fillId="0" borderId="42" xfId="0" applyFont="1" applyFill="1" applyBorder="1" applyAlignment="1">
      <alignment horizontal="center" vertical="center"/>
    </xf>
    <xf numFmtId="0" fontId="46" fillId="0" borderId="43" xfId="0" applyFont="1" applyFill="1" applyBorder="1" applyAlignment="1">
      <alignment horizontal="center" vertical="center"/>
    </xf>
    <xf numFmtId="0" fontId="46" fillId="0" borderId="44" xfId="0" applyFont="1" applyFill="1" applyBorder="1" applyAlignment="1">
      <alignment horizontal="center" vertical="center"/>
    </xf>
    <xf numFmtId="0" fontId="46" fillId="0" borderId="45" xfId="0" applyFont="1" applyFill="1" applyBorder="1" applyAlignment="1">
      <alignment horizontal="center" vertical="center"/>
    </xf>
    <xf numFmtId="0" fontId="46" fillId="0" borderId="41" xfId="0" applyFont="1" applyFill="1" applyBorder="1" applyAlignment="1">
      <alignment horizontal="center" vertical="center"/>
    </xf>
    <xf numFmtId="0" fontId="46" fillId="0" borderId="40" xfId="0" applyFont="1" applyFill="1" applyBorder="1" applyAlignment="1">
      <alignment horizontal="center" vertical="center"/>
    </xf>
    <xf numFmtId="0" fontId="46" fillId="0" borderId="46" xfId="0" applyFont="1" applyFill="1" applyBorder="1" applyAlignment="1">
      <alignment horizontal="center" vertical="center"/>
    </xf>
    <xf numFmtId="0" fontId="47" fillId="0" borderId="47" xfId="0" applyFont="1" applyFill="1" applyBorder="1" applyAlignment="1">
      <alignment horizontal="left"/>
    </xf>
    <xf numFmtId="0" fontId="46" fillId="0" borderId="48" xfId="0" applyFont="1" applyFill="1" applyBorder="1" applyAlignment="1">
      <alignment horizontal="center" vertical="center"/>
    </xf>
    <xf numFmtId="1" fontId="46" fillId="0" borderId="29" xfId="0" applyNumberFormat="1" applyFont="1" applyFill="1" applyBorder="1" applyAlignment="1">
      <alignment horizontal="center" vertical="center"/>
    </xf>
    <xf numFmtId="0" fontId="46" fillId="0" borderId="49" xfId="0" applyFont="1" applyFill="1" applyBorder="1" applyAlignment="1">
      <alignment horizontal="center" vertical="center"/>
    </xf>
    <xf numFmtId="0" fontId="46" fillId="0" borderId="30" xfId="0" applyFont="1" applyFill="1" applyBorder="1" applyAlignment="1">
      <alignment horizontal="center" vertical="center"/>
    </xf>
    <xf numFmtId="0" fontId="46" fillId="0" borderId="50" xfId="0" applyFont="1" applyFill="1" applyBorder="1" applyAlignment="1">
      <alignment horizontal="center" vertical="center"/>
    </xf>
    <xf numFmtId="0" fontId="46" fillId="0" borderId="51" xfId="0" applyFont="1" applyFill="1" applyBorder="1" applyAlignment="1">
      <alignment horizontal="center" vertical="center"/>
    </xf>
    <xf numFmtId="0" fontId="46" fillId="0" borderId="52" xfId="0" applyFont="1" applyFill="1" applyBorder="1" applyAlignment="1">
      <alignment horizontal="center" vertical="center"/>
    </xf>
    <xf numFmtId="0" fontId="46" fillId="0" borderId="53" xfId="0" applyFont="1" applyFill="1" applyBorder="1" applyAlignment="1">
      <alignment horizontal="center" vertical="center"/>
    </xf>
    <xf numFmtId="0" fontId="46" fillId="0" borderId="54" xfId="0" applyFont="1" applyFill="1" applyBorder="1" applyAlignment="1">
      <alignment horizontal="center" vertical="center"/>
    </xf>
    <xf numFmtId="0" fontId="46" fillId="0" borderId="55" xfId="0" applyFont="1" applyFill="1" applyBorder="1" applyAlignment="1">
      <alignment horizontal="center" vertical="center"/>
    </xf>
    <xf numFmtId="0" fontId="46" fillId="0" borderId="56" xfId="0" applyFont="1" applyFill="1" applyBorder="1" applyAlignment="1">
      <alignment horizontal="center" vertical="center"/>
    </xf>
    <xf numFmtId="0" fontId="47" fillId="0" borderId="25" xfId="0" applyFont="1" applyFill="1" applyBorder="1" applyAlignment="1">
      <alignment horizontal="left"/>
    </xf>
    <xf numFmtId="0" fontId="47" fillId="0" borderId="57" xfId="0" applyFont="1" applyFill="1" applyBorder="1" applyAlignment="1">
      <alignment horizontal="left"/>
    </xf>
    <xf numFmtId="0" fontId="46" fillId="0" borderId="57" xfId="0" applyFont="1" applyFill="1" applyBorder="1" applyAlignment="1">
      <alignment horizontal="center" vertical="center"/>
    </xf>
    <xf numFmtId="0" fontId="46" fillId="0" borderId="58" xfId="0" applyFont="1" applyFill="1" applyBorder="1" applyAlignment="1">
      <alignment horizontal="center" vertical="center"/>
    </xf>
    <xf numFmtId="0" fontId="47" fillId="0" borderId="41" xfId="0" applyFont="1" applyFill="1" applyBorder="1" applyAlignment="1">
      <alignment horizontal="center" vertical="center"/>
    </xf>
    <xf numFmtId="0" fontId="46" fillId="0" borderId="59" xfId="0" applyFont="1" applyFill="1" applyBorder="1" applyAlignment="1">
      <alignment horizontal="center" vertical="center"/>
    </xf>
    <xf numFmtId="0" fontId="46" fillId="0" borderId="60" xfId="0" applyFont="1" applyFill="1" applyBorder="1" applyAlignment="1">
      <alignment horizontal="center" vertical="center"/>
    </xf>
    <xf numFmtId="0" fontId="46" fillId="0" borderId="61" xfId="0" applyFont="1" applyFill="1" applyBorder="1" applyAlignment="1">
      <alignment horizontal="center" vertical="center"/>
    </xf>
    <xf numFmtId="0" fontId="46" fillId="0" borderId="47" xfId="0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horizontal="left"/>
    </xf>
    <xf numFmtId="0" fontId="46" fillId="0" borderId="21" xfId="0" applyFont="1" applyFill="1" applyBorder="1" applyAlignment="1">
      <alignment horizontal="center"/>
    </xf>
    <xf numFmtId="0" fontId="47" fillId="0" borderId="38" xfId="0" applyFont="1" applyFill="1" applyBorder="1" applyAlignment="1">
      <alignment horizontal="center" vertical="center"/>
    </xf>
    <xf numFmtId="0" fontId="46" fillId="0" borderId="36" xfId="0" applyFont="1" applyFill="1" applyBorder="1" applyAlignment="1">
      <alignment horizontal="center"/>
    </xf>
    <xf numFmtId="0" fontId="46" fillId="0" borderId="62" xfId="0" applyFont="1" applyFill="1" applyBorder="1" applyAlignment="1">
      <alignment horizontal="center" vertical="center"/>
    </xf>
    <xf numFmtId="0" fontId="47" fillId="0" borderId="42" xfId="0" applyFont="1" applyFill="1" applyBorder="1" applyAlignment="1">
      <alignment horizontal="center" vertical="center"/>
    </xf>
    <xf numFmtId="0" fontId="47" fillId="0" borderId="20" xfId="0" applyFont="1" applyFill="1" applyBorder="1" applyAlignment="1">
      <alignment horizontal="center" vertical="center"/>
    </xf>
    <xf numFmtId="0" fontId="47" fillId="35" borderId="63" xfId="0" applyFont="1" applyFill="1" applyBorder="1" applyAlignment="1">
      <alignment horizontal="center" vertical="center"/>
    </xf>
    <xf numFmtId="0" fontId="41" fillId="35" borderId="63" xfId="0" applyFont="1" applyFill="1" applyBorder="1" applyAlignment="1">
      <alignment horizontal="center" vertical="center"/>
    </xf>
    <xf numFmtId="0" fontId="30" fillId="35" borderId="63" xfId="0" applyFont="1" applyFill="1" applyBorder="1" applyAlignment="1">
      <alignment horizontal="center" vertical="center"/>
    </xf>
    <xf numFmtId="0" fontId="46" fillId="0" borderId="64" xfId="0" applyFont="1" applyFill="1" applyBorder="1" applyAlignment="1">
      <alignment horizontal="center" vertical="center"/>
    </xf>
    <xf numFmtId="0" fontId="0" fillId="0" borderId="13" xfId="0" applyBorder="1"/>
    <xf numFmtId="0" fontId="0" fillId="35" borderId="0" xfId="0" applyFill="1"/>
    <xf numFmtId="0" fontId="22" fillId="35" borderId="0" xfId="0" applyFont="1" applyFill="1"/>
    <xf numFmtId="0" fontId="26" fillId="35" borderId="0" xfId="0" applyFont="1" applyFill="1" applyAlignment="1">
      <alignment horizontal="center" vertical="center"/>
    </xf>
    <xf numFmtId="0" fontId="47" fillId="0" borderId="65" xfId="0" applyFont="1" applyFill="1" applyBorder="1" applyAlignment="1">
      <alignment horizontal="left"/>
    </xf>
    <xf numFmtId="1" fontId="46" fillId="0" borderId="36" xfId="0" applyNumberFormat="1" applyFont="1" applyFill="1" applyBorder="1" applyAlignment="1">
      <alignment horizontal="center" vertical="center"/>
    </xf>
    <xf numFmtId="0" fontId="46" fillId="0" borderId="66" xfId="0" applyFont="1" applyFill="1" applyBorder="1" applyAlignment="1">
      <alignment horizontal="center" vertical="center"/>
    </xf>
    <xf numFmtId="0" fontId="46" fillId="0" borderId="67" xfId="0" applyFont="1" applyFill="1" applyBorder="1" applyAlignment="1">
      <alignment horizontal="center" vertical="center"/>
    </xf>
    <xf numFmtId="0" fontId="46" fillId="0" borderId="65" xfId="0" applyFont="1" applyFill="1" applyBorder="1" applyAlignment="1">
      <alignment horizontal="center" vertical="center"/>
    </xf>
    <xf numFmtId="0" fontId="46" fillId="0" borderId="68" xfId="0" applyFont="1" applyFill="1" applyBorder="1" applyAlignment="1">
      <alignment horizontal="center" vertical="center"/>
    </xf>
    <xf numFmtId="1" fontId="46" fillId="0" borderId="21" xfId="0" applyNumberFormat="1" applyFont="1" applyFill="1" applyBorder="1" applyAlignment="1">
      <alignment horizontal="center" vertical="center"/>
    </xf>
    <xf numFmtId="0" fontId="26" fillId="35" borderId="0" xfId="0" applyFont="1" applyFill="1" applyBorder="1"/>
    <xf numFmtId="0" fontId="26" fillId="35" borderId="0" xfId="0" applyFont="1" applyFill="1" applyBorder="1" applyAlignment="1">
      <alignment horizontal="center" vertical="center"/>
    </xf>
    <xf numFmtId="0" fontId="49" fillId="35" borderId="63" xfId="0" applyFont="1" applyFill="1" applyBorder="1" applyAlignment="1">
      <alignment horizontal="center" vertical="center"/>
    </xf>
    <xf numFmtId="0" fontId="50" fillId="35" borderId="63" xfId="0" applyFont="1" applyFill="1" applyBorder="1" applyAlignment="1">
      <alignment horizontal="center" vertical="center"/>
    </xf>
    <xf numFmtId="0" fontId="31" fillId="26" borderId="0" xfId="0" applyFont="1" applyFill="1" applyBorder="1" applyAlignment="1">
      <alignment horizontal="center" vertical="center"/>
    </xf>
    <xf numFmtId="0" fontId="38" fillId="26" borderId="0" xfId="0" applyFont="1" applyFill="1" applyBorder="1" applyAlignment="1">
      <alignment horizontal="center" vertical="center"/>
    </xf>
    <xf numFmtId="0" fontId="39" fillId="26" borderId="0" xfId="0" applyFont="1" applyFill="1" applyBorder="1" applyAlignment="1">
      <alignment horizontal="center" vertical="center"/>
    </xf>
    <xf numFmtId="0" fontId="21" fillId="26" borderId="13" xfId="0" applyFont="1" applyFill="1" applyBorder="1"/>
    <xf numFmtId="0" fontId="56" fillId="26" borderId="0" xfId="0" applyFont="1" applyFill="1" applyBorder="1"/>
    <xf numFmtId="0" fontId="32" fillId="0" borderId="19" xfId="0" applyFont="1" applyBorder="1"/>
    <xf numFmtId="0" fontId="32" fillId="0" borderId="19" xfId="0" applyFont="1" applyFill="1" applyBorder="1" applyAlignment="1">
      <alignment horizontal="center" vertical="center"/>
    </xf>
    <xf numFmtId="0" fontId="32" fillId="31" borderId="19" xfId="36" applyFont="1" applyFill="1" applyBorder="1" applyAlignment="1">
      <alignment horizontal="center" vertical="center"/>
    </xf>
    <xf numFmtId="0" fontId="32" fillId="32" borderId="19" xfId="36" applyFont="1" applyFill="1" applyBorder="1" applyAlignment="1">
      <alignment horizontal="center" vertical="center"/>
    </xf>
    <xf numFmtId="0" fontId="32" fillId="31" borderId="19" xfId="0" applyFont="1" applyFill="1" applyBorder="1" applyAlignment="1">
      <alignment horizontal="center" vertical="center"/>
    </xf>
    <xf numFmtId="0" fontId="32" fillId="0" borderId="19" xfId="35" applyFont="1" applyFill="1" applyBorder="1" applyAlignment="1">
      <alignment horizontal="center" vertical="center"/>
    </xf>
    <xf numFmtId="0" fontId="32" fillId="33" borderId="19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0" xfId="0" applyFont="1" applyBorder="1"/>
    <xf numFmtId="0" fontId="32" fillId="0" borderId="69" xfId="0" applyFont="1" applyBorder="1" applyAlignment="1"/>
    <xf numFmtId="0" fontId="32" fillId="0" borderId="70" xfId="0" applyFont="1" applyBorder="1" applyAlignment="1"/>
    <xf numFmtId="0" fontId="0" fillId="24" borderId="10" xfId="0" applyFill="1" applyBorder="1" applyAlignment="1">
      <alignment horizontal="right" vertical="center"/>
    </xf>
    <xf numFmtId="0" fontId="1" fillId="24" borderId="63" xfId="0" applyFont="1" applyFill="1" applyBorder="1" applyAlignment="1">
      <alignment horizontal="left" vertical="center"/>
    </xf>
    <xf numFmtId="0" fontId="1" fillId="24" borderId="71" xfId="0" applyFont="1" applyFill="1" applyBorder="1" applyAlignment="1">
      <alignment horizontal="center" vertical="center"/>
    </xf>
    <xf numFmtId="0" fontId="0" fillId="24" borderId="63" xfId="0" applyFill="1" applyBorder="1" applyAlignment="1">
      <alignment horizontal="right" vertical="center"/>
    </xf>
    <xf numFmtId="0" fontId="32" fillId="31" borderId="44" xfId="0" applyFont="1" applyFill="1" applyBorder="1" applyAlignment="1">
      <alignment horizontal="center" vertical="center"/>
    </xf>
    <xf numFmtId="0" fontId="32" fillId="31" borderId="44" xfId="36" applyFont="1" applyFill="1" applyBorder="1" applyAlignment="1">
      <alignment horizontal="center" vertical="center"/>
    </xf>
    <xf numFmtId="0" fontId="32" fillId="32" borderId="44" xfId="36" applyFont="1" applyFill="1" applyBorder="1" applyAlignment="1">
      <alignment horizontal="center" vertical="center"/>
    </xf>
    <xf numFmtId="0" fontId="32" fillId="0" borderId="44" xfId="35" applyFont="1" applyFill="1" applyBorder="1" applyAlignment="1">
      <alignment horizontal="center" vertical="center"/>
    </xf>
    <xf numFmtId="0" fontId="32" fillId="0" borderId="44" xfId="0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center" vertical="center"/>
    </xf>
    <xf numFmtId="0" fontId="25" fillId="24" borderId="17" xfId="0" applyFont="1" applyFill="1" applyBorder="1" applyAlignment="1">
      <alignment horizontal="center" vertical="center" textRotation="255"/>
    </xf>
    <xf numFmtId="0" fontId="25" fillId="24" borderId="72" xfId="0" applyFont="1" applyFill="1" applyBorder="1" applyAlignment="1">
      <alignment horizontal="center" vertical="center" textRotation="255"/>
    </xf>
    <xf numFmtId="0" fontId="25" fillId="24" borderId="16" xfId="0" applyFont="1" applyFill="1" applyBorder="1" applyAlignment="1">
      <alignment horizontal="center" vertical="center" textRotation="255"/>
    </xf>
    <xf numFmtId="0" fontId="25" fillId="24" borderId="73" xfId="0" applyFont="1" applyFill="1" applyBorder="1" applyAlignment="1">
      <alignment horizontal="center" vertical="center" textRotation="255"/>
    </xf>
    <xf numFmtId="0" fontId="57" fillId="31" borderId="36" xfId="36" applyFont="1" applyFill="1" applyBorder="1" applyAlignment="1">
      <alignment horizontal="center" vertical="center"/>
    </xf>
    <xf numFmtId="0" fontId="57" fillId="31" borderId="21" xfId="36" applyFont="1" applyFill="1" applyBorder="1" applyAlignment="1">
      <alignment horizontal="center" vertical="center"/>
    </xf>
    <xf numFmtId="0" fontId="28" fillId="25" borderId="74" xfId="36" applyFont="1" applyFill="1" applyBorder="1" applyAlignment="1">
      <alignment horizontal="center" vertical="center" textRotation="90"/>
    </xf>
    <xf numFmtId="0" fontId="57" fillId="0" borderId="75" xfId="36" applyFont="1" applyFill="1" applyBorder="1" applyAlignment="1">
      <alignment horizontal="center" vertical="center"/>
    </xf>
    <xf numFmtId="0" fontId="46" fillId="31" borderId="41" xfId="36" applyFont="1" applyFill="1" applyBorder="1" applyAlignment="1">
      <alignment horizontal="center" vertical="center"/>
    </xf>
    <xf numFmtId="0" fontId="46" fillId="31" borderId="21" xfId="36" applyFont="1" applyFill="1" applyBorder="1" applyAlignment="1">
      <alignment horizontal="center" vertical="center"/>
    </xf>
    <xf numFmtId="0" fontId="46" fillId="0" borderId="21" xfId="36" applyFont="1" applyFill="1" applyBorder="1" applyAlignment="1">
      <alignment horizontal="center" vertical="center"/>
    </xf>
    <xf numFmtId="0" fontId="46" fillId="35" borderId="21" xfId="0" applyFont="1" applyFill="1" applyBorder="1" applyAlignment="1">
      <alignment vertical="center"/>
    </xf>
    <xf numFmtId="0" fontId="46" fillId="0" borderId="75" xfId="36" applyFont="1" applyFill="1" applyBorder="1" applyAlignment="1">
      <alignment horizontal="center" vertical="center"/>
    </xf>
    <xf numFmtId="0" fontId="46" fillId="31" borderId="36" xfId="36" applyFont="1" applyFill="1" applyBorder="1" applyAlignment="1">
      <alignment horizontal="center" vertical="center"/>
    </xf>
    <xf numFmtId="0" fontId="20" fillId="31" borderId="0" xfId="36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31" borderId="0" xfId="35" applyFont="1" applyFill="1" applyBorder="1" applyAlignment="1">
      <alignment horizontal="center" vertical="center"/>
    </xf>
    <xf numFmtId="0" fontId="20" fillId="0" borderId="0" xfId="35" applyFont="1" applyFill="1" applyBorder="1" applyAlignment="1">
      <alignment horizontal="center" vertical="center"/>
    </xf>
    <xf numFmtId="0" fontId="19" fillId="31" borderId="13" xfId="36" applyFont="1" applyFill="1" applyBorder="1" applyAlignment="1">
      <alignment horizontal="center" vertical="center"/>
    </xf>
    <xf numFmtId="0" fontId="43" fillId="0" borderId="13" xfId="0" applyFont="1" applyBorder="1"/>
    <xf numFmtId="0" fontId="34" fillId="31" borderId="13" xfId="36" applyFont="1" applyFill="1" applyBorder="1" applyAlignment="1">
      <alignment horizontal="center" vertical="center"/>
    </xf>
    <xf numFmtId="0" fontId="19" fillId="31" borderId="13" xfId="36" applyFont="1" applyFill="1" applyBorder="1" applyAlignment="1">
      <alignment horizontal="left" vertical="center"/>
    </xf>
    <xf numFmtId="0" fontId="35" fillId="0" borderId="13" xfId="0" applyFont="1" applyBorder="1"/>
    <xf numFmtId="0" fontId="46" fillId="0" borderId="76" xfId="0" applyFont="1" applyFill="1" applyBorder="1" applyAlignment="1">
      <alignment horizontal="center" vertical="center"/>
    </xf>
    <xf numFmtId="0" fontId="46" fillId="0" borderId="75" xfId="0" applyFont="1" applyFill="1" applyBorder="1" applyAlignment="1">
      <alignment horizontal="center" vertical="center"/>
    </xf>
    <xf numFmtId="0" fontId="46" fillId="0" borderId="77" xfId="0" applyFont="1" applyFill="1" applyBorder="1" applyAlignment="1">
      <alignment horizontal="center" vertical="center"/>
    </xf>
    <xf numFmtId="0" fontId="46" fillId="0" borderId="78" xfId="0" applyFont="1" applyFill="1" applyBorder="1" applyAlignment="1">
      <alignment horizontal="center" vertical="center"/>
    </xf>
    <xf numFmtId="0" fontId="46" fillId="0" borderId="69" xfId="0" applyFont="1" applyFill="1" applyBorder="1" applyAlignment="1">
      <alignment horizontal="center" vertical="center"/>
    </xf>
    <xf numFmtId="0" fontId="46" fillId="0" borderId="79" xfId="0" applyFont="1" applyFill="1" applyBorder="1" applyAlignment="1">
      <alignment horizontal="center" vertical="center"/>
    </xf>
    <xf numFmtId="0" fontId="46" fillId="0" borderId="80" xfId="0" applyFont="1" applyFill="1" applyBorder="1" applyAlignment="1">
      <alignment horizontal="center" vertical="center"/>
    </xf>
    <xf numFmtId="0" fontId="46" fillId="0" borderId="70" xfId="0" applyFont="1" applyFill="1" applyBorder="1" applyAlignment="1">
      <alignment horizontal="center" vertical="center"/>
    </xf>
    <xf numFmtId="0" fontId="46" fillId="0" borderId="38" xfId="0" applyFont="1" applyFill="1" applyBorder="1" applyAlignment="1">
      <alignment horizontal="center"/>
    </xf>
    <xf numFmtId="0" fontId="46" fillId="0" borderId="29" xfId="0" applyFont="1" applyFill="1" applyBorder="1" applyAlignment="1">
      <alignment horizontal="center"/>
    </xf>
    <xf numFmtId="0" fontId="46" fillId="0" borderId="81" xfId="0" applyFont="1" applyFill="1" applyBorder="1" applyAlignment="1">
      <alignment horizontal="center" vertical="center"/>
    </xf>
    <xf numFmtId="0" fontId="46" fillId="0" borderId="33" xfId="0" applyFont="1" applyFill="1" applyBorder="1" applyAlignment="1">
      <alignment horizontal="center"/>
    </xf>
    <xf numFmtId="0" fontId="46" fillId="0" borderId="82" xfId="0" applyFont="1" applyFill="1" applyBorder="1" applyAlignment="1">
      <alignment horizontal="center"/>
    </xf>
    <xf numFmtId="0" fontId="32" fillId="31" borderId="43" xfId="0" applyFont="1" applyFill="1" applyBorder="1" applyAlignment="1">
      <alignment horizontal="left" vertical="center"/>
    </xf>
    <xf numFmtId="0" fontId="32" fillId="26" borderId="24" xfId="0" applyFont="1" applyFill="1" applyBorder="1" applyAlignment="1">
      <alignment vertical="center"/>
    </xf>
    <xf numFmtId="0" fontId="32" fillId="31" borderId="36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2" fillId="0" borderId="75" xfId="0" applyFont="1" applyFill="1" applyBorder="1" applyAlignment="1">
      <alignment horizontal="center" vertical="center"/>
    </xf>
    <xf numFmtId="0" fontId="27" fillId="36" borderId="14" xfId="0" applyFont="1" applyFill="1" applyBorder="1" applyAlignment="1">
      <alignment horizontal="center"/>
    </xf>
    <xf numFmtId="0" fontId="27" fillId="37" borderId="14" xfId="35" applyFont="1" applyFill="1" applyBorder="1" applyAlignment="1">
      <alignment horizontal="center"/>
    </xf>
    <xf numFmtId="0" fontId="27" fillId="36" borderId="17" xfId="35" applyFont="1" applyFill="1" applyBorder="1" applyAlignment="1">
      <alignment horizontal="center"/>
    </xf>
    <xf numFmtId="0" fontId="27" fillId="36" borderId="72" xfId="35" applyFont="1" applyFill="1" applyBorder="1" applyAlignment="1">
      <alignment horizontal="center"/>
    </xf>
    <xf numFmtId="0" fontId="27" fillId="36" borderId="83" xfId="35" applyFont="1" applyFill="1" applyBorder="1" applyAlignment="1">
      <alignment horizontal="center"/>
    </xf>
    <xf numFmtId="0" fontId="27" fillId="36" borderId="14" xfId="35" applyFont="1" applyFill="1" applyBorder="1" applyAlignment="1">
      <alignment horizontal="center"/>
    </xf>
    <xf numFmtId="0" fontId="27" fillId="36" borderId="73" xfId="35" applyFont="1" applyFill="1" applyBorder="1" applyAlignment="1">
      <alignment horizontal="center"/>
    </xf>
    <xf numFmtId="0" fontId="27" fillId="36" borderId="84" xfId="35" applyFont="1" applyFill="1" applyBorder="1" applyAlignment="1">
      <alignment horizontal="center"/>
    </xf>
    <xf numFmtId="0" fontId="27" fillId="36" borderId="85" xfId="35" applyFont="1" applyFill="1" applyBorder="1" applyAlignment="1">
      <alignment horizontal="center"/>
    </xf>
    <xf numFmtId="0" fontId="20" fillId="36" borderId="14" xfId="0" applyFont="1" applyFill="1" applyBorder="1" applyAlignment="1">
      <alignment horizontal="center" vertical="center"/>
    </xf>
    <xf numFmtId="0" fontId="20" fillId="37" borderId="14" xfId="35" applyFont="1" applyFill="1" applyBorder="1" applyAlignment="1">
      <alignment horizontal="center" vertical="center"/>
    </xf>
    <xf numFmtId="0" fontId="20" fillId="36" borderId="17" xfId="35" applyFont="1" applyFill="1" applyBorder="1" applyAlignment="1">
      <alignment horizontal="center" vertical="center"/>
    </xf>
    <xf numFmtId="0" fontId="20" fillId="36" borderId="72" xfId="35" applyFont="1" applyFill="1" applyBorder="1" applyAlignment="1">
      <alignment horizontal="center" vertical="center"/>
    </xf>
    <xf numFmtId="0" fontId="20" fillId="36" borderId="83" xfId="35" applyFont="1" applyFill="1" applyBorder="1" applyAlignment="1">
      <alignment horizontal="center" vertical="center"/>
    </xf>
    <xf numFmtId="0" fontId="20" fillId="36" borderId="14" xfId="35" applyFont="1" applyFill="1" applyBorder="1" applyAlignment="1">
      <alignment horizontal="center" vertical="center"/>
    </xf>
    <xf numFmtId="0" fontId="32" fillId="0" borderId="24" xfId="0" applyFont="1" applyBorder="1" applyAlignment="1">
      <alignment vertical="center"/>
    </xf>
    <xf numFmtId="0" fontId="32" fillId="0" borderId="19" xfId="0" applyFont="1" applyBorder="1" applyAlignment="1">
      <alignment vertical="center"/>
    </xf>
    <xf numFmtId="0" fontId="32" fillId="0" borderId="78" xfId="0" applyFont="1" applyFill="1" applyBorder="1" applyAlignment="1">
      <alignment vertical="center"/>
    </xf>
    <xf numFmtId="0" fontId="32" fillId="0" borderId="69" xfId="0" applyFont="1" applyBorder="1" applyAlignment="1">
      <alignment vertical="center"/>
    </xf>
    <xf numFmtId="0" fontId="32" fillId="0" borderId="69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51" fillId="35" borderId="63" xfId="0" applyFont="1" applyFill="1" applyBorder="1" applyAlignment="1">
      <alignment vertical="center"/>
    </xf>
    <xf numFmtId="0" fontId="47" fillId="0" borderId="83" xfId="0" applyFont="1" applyFill="1" applyBorder="1" applyAlignment="1">
      <alignment horizontal="left" vertical="center"/>
    </xf>
    <xf numFmtId="0" fontId="47" fillId="0" borderId="15" xfId="0" applyFont="1" applyFill="1" applyBorder="1" applyAlignment="1">
      <alignment horizontal="center" vertical="center"/>
    </xf>
    <xf numFmtId="0" fontId="47" fillId="0" borderId="83" xfId="0" applyFont="1" applyFill="1" applyBorder="1" applyAlignment="1">
      <alignment horizontal="center" vertical="center"/>
    </xf>
    <xf numFmtId="0" fontId="47" fillId="0" borderId="16" xfId="0" applyFont="1" applyFill="1" applyBorder="1" applyAlignment="1">
      <alignment horizontal="center" vertical="center"/>
    </xf>
    <xf numFmtId="1" fontId="47" fillId="0" borderId="14" xfId="0" applyNumberFormat="1" applyFont="1" applyFill="1" applyBorder="1" applyAlignment="1">
      <alignment horizontal="center" vertical="center"/>
    </xf>
    <xf numFmtId="0" fontId="47" fillId="0" borderId="86" xfId="0" applyFont="1" applyFill="1" applyBorder="1" applyAlignment="1">
      <alignment horizontal="center" vertical="center"/>
    </xf>
    <xf numFmtId="0" fontId="47" fillId="0" borderId="87" xfId="0" applyFont="1" applyFill="1" applyBorder="1" applyAlignment="1">
      <alignment horizontal="center" vertical="center"/>
    </xf>
    <xf numFmtId="0" fontId="47" fillId="0" borderId="88" xfId="0" applyFont="1" applyFill="1" applyBorder="1" applyAlignment="1">
      <alignment horizontal="center" vertical="center"/>
    </xf>
    <xf numFmtId="0" fontId="47" fillId="0" borderId="14" xfId="0" applyFont="1" applyFill="1" applyBorder="1" applyAlignment="1">
      <alignment horizontal="center" vertical="center"/>
    </xf>
    <xf numFmtId="0" fontId="47" fillId="0" borderId="89" xfId="0" applyFont="1" applyFill="1" applyBorder="1" applyAlignment="1">
      <alignment horizontal="center" vertical="center"/>
    </xf>
    <xf numFmtId="0" fontId="46" fillId="0" borderId="36" xfId="0" applyFont="1" applyFill="1" applyBorder="1" applyAlignment="1">
      <alignment horizontal="left"/>
    </xf>
    <xf numFmtId="0" fontId="47" fillId="0" borderId="58" xfId="0" applyFont="1" applyFill="1" applyBorder="1" applyAlignment="1">
      <alignment horizontal="center" vertical="center"/>
    </xf>
    <xf numFmtId="0" fontId="47" fillId="0" borderId="35" xfId="0" applyFont="1" applyFill="1" applyBorder="1" applyAlignment="1">
      <alignment horizontal="center" vertical="center"/>
    </xf>
    <xf numFmtId="0" fontId="47" fillId="0" borderId="36" xfId="0" applyFont="1" applyFill="1" applyBorder="1" applyAlignment="1">
      <alignment horizontal="center" vertical="center"/>
    </xf>
    <xf numFmtId="0" fontId="47" fillId="0" borderId="62" xfId="0" applyFont="1" applyFill="1" applyBorder="1" applyAlignment="1">
      <alignment horizontal="center" vertical="center"/>
    </xf>
    <xf numFmtId="0" fontId="47" fillId="0" borderId="65" xfId="0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horizontal="left"/>
    </xf>
    <xf numFmtId="0" fontId="47" fillId="0" borderId="19" xfId="0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horizontal="center" vertical="center"/>
    </xf>
    <xf numFmtId="0" fontId="47" fillId="0" borderId="18" xfId="0" applyFont="1" applyFill="1" applyBorder="1" applyAlignment="1">
      <alignment horizontal="center" vertical="center"/>
    </xf>
    <xf numFmtId="0" fontId="47" fillId="0" borderId="25" xfId="0" applyFont="1" applyFill="1" applyBorder="1" applyAlignment="1">
      <alignment horizontal="center" vertical="center"/>
    </xf>
    <xf numFmtId="0" fontId="46" fillId="0" borderId="75" xfId="0" applyFont="1" applyFill="1" applyBorder="1" applyAlignment="1">
      <alignment horizontal="left"/>
    </xf>
    <xf numFmtId="0" fontId="46" fillId="0" borderId="75" xfId="0" applyFont="1" applyFill="1" applyBorder="1" applyAlignment="1">
      <alignment horizontal="center"/>
    </xf>
    <xf numFmtId="0" fontId="47" fillId="0" borderId="69" xfId="0" applyFont="1" applyFill="1" applyBorder="1" applyAlignment="1">
      <alignment horizontal="center" vertical="center"/>
    </xf>
    <xf numFmtId="0" fontId="47" fillId="0" borderId="70" xfId="0" applyFont="1" applyFill="1" applyBorder="1" applyAlignment="1">
      <alignment horizontal="center" vertical="center"/>
    </xf>
    <xf numFmtId="0" fontId="47" fillId="0" borderId="75" xfId="0" applyFont="1" applyFill="1" applyBorder="1" applyAlignment="1">
      <alignment horizontal="center" vertical="center"/>
    </xf>
    <xf numFmtId="0" fontId="47" fillId="0" borderId="80" xfId="0" applyFont="1" applyFill="1" applyBorder="1" applyAlignment="1">
      <alignment horizontal="center" vertical="center"/>
    </xf>
    <xf numFmtId="0" fontId="47" fillId="0" borderId="77" xfId="0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center" vertical="center"/>
    </xf>
    <xf numFmtId="0" fontId="47" fillId="0" borderId="90" xfId="0" applyFont="1" applyFill="1" applyBorder="1" applyAlignment="1">
      <alignment horizontal="center" vertical="center"/>
    </xf>
    <xf numFmtId="0" fontId="47" fillId="0" borderId="91" xfId="0" applyFont="1" applyFill="1" applyBorder="1" applyAlignment="1">
      <alignment horizontal="center" vertical="center"/>
    </xf>
    <xf numFmtId="0" fontId="47" fillId="0" borderId="92" xfId="0" applyFont="1" applyFill="1" applyBorder="1" applyAlignment="1">
      <alignment horizontal="center" vertical="center"/>
    </xf>
    <xf numFmtId="0" fontId="26" fillId="0" borderId="41" xfId="0" applyFont="1" applyFill="1" applyBorder="1"/>
    <xf numFmtId="1" fontId="47" fillId="0" borderId="16" xfId="0" applyNumberFormat="1" applyFont="1" applyFill="1" applyBorder="1" applyAlignment="1">
      <alignment horizontal="center" vertical="center"/>
    </xf>
    <xf numFmtId="1" fontId="47" fillId="0" borderId="86" xfId="0" applyNumberFormat="1" applyFont="1" applyFill="1" applyBorder="1" applyAlignment="1">
      <alignment horizontal="center" vertical="center"/>
    </xf>
    <xf numFmtId="0" fontId="47" fillId="0" borderId="93" xfId="0" applyFont="1" applyFill="1" applyBorder="1" applyAlignment="1">
      <alignment horizontal="center" vertical="center"/>
    </xf>
    <xf numFmtId="0" fontId="47" fillId="0" borderId="94" xfId="0" applyFont="1" applyFill="1" applyBorder="1" applyAlignment="1">
      <alignment horizontal="center" vertical="center"/>
    </xf>
    <xf numFmtId="0" fontId="47" fillId="0" borderId="95" xfId="0" applyFont="1" applyFill="1" applyBorder="1" applyAlignment="1">
      <alignment horizontal="center" vertical="center"/>
    </xf>
    <xf numFmtId="0" fontId="47" fillId="0" borderId="96" xfId="0" applyFont="1" applyFill="1" applyBorder="1" applyAlignment="1">
      <alignment horizontal="center" vertical="center"/>
    </xf>
    <xf numFmtId="0" fontId="47" fillId="0" borderId="97" xfId="0" applyFont="1" applyFill="1" applyBorder="1" applyAlignment="1">
      <alignment horizontal="center" vertical="center"/>
    </xf>
    <xf numFmtId="0" fontId="47" fillId="0" borderId="98" xfId="0" applyFont="1" applyFill="1" applyBorder="1" applyAlignment="1">
      <alignment horizontal="center" vertical="center"/>
    </xf>
    <xf numFmtId="0" fontId="47" fillId="0" borderId="99" xfId="0" applyFont="1" applyFill="1" applyBorder="1" applyAlignment="1">
      <alignment horizontal="center" vertical="center"/>
    </xf>
    <xf numFmtId="0" fontId="46" fillId="0" borderId="100" xfId="0" applyFont="1" applyFill="1" applyBorder="1" applyAlignment="1">
      <alignment horizontal="center" vertical="center"/>
    </xf>
    <xf numFmtId="1" fontId="47" fillId="0" borderId="95" xfId="0" applyNumberFormat="1" applyFont="1" applyFill="1" applyBorder="1" applyAlignment="1">
      <alignment horizontal="center" vertical="center"/>
    </xf>
    <xf numFmtId="1" fontId="47" fillId="0" borderId="96" xfId="0" applyNumberFormat="1" applyFont="1" applyFill="1" applyBorder="1" applyAlignment="1">
      <alignment horizontal="center" vertical="center"/>
    </xf>
    <xf numFmtId="0" fontId="47" fillId="0" borderId="17" xfId="0" applyFont="1" applyFill="1" applyBorder="1" applyAlignment="1">
      <alignment horizontal="center" vertical="center"/>
    </xf>
    <xf numFmtId="0" fontId="47" fillId="0" borderId="84" xfId="0" applyFont="1" applyFill="1" applyBorder="1" applyAlignment="1">
      <alignment horizontal="center" vertical="center"/>
    </xf>
    <xf numFmtId="0" fontId="53" fillId="0" borderId="48" xfId="0" applyFont="1" applyFill="1" applyBorder="1" applyAlignment="1">
      <alignment horizontal="center" vertical="center"/>
    </xf>
    <xf numFmtId="0" fontId="53" fillId="0" borderId="31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53" fillId="0" borderId="33" xfId="0" applyFont="1" applyFill="1" applyBorder="1" applyAlignment="1">
      <alignment horizontal="center" vertical="center"/>
    </xf>
    <xf numFmtId="0" fontId="53" fillId="0" borderId="30" xfId="0" applyFont="1" applyFill="1" applyBorder="1" applyAlignment="1">
      <alignment horizontal="center" vertical="center"/>
    </xf>
    <xf numFmtId="0" fontId="52" fillId="0" borderId="98" xfId="0" applyFont="1" applyFill="1" applyBorder="1" applyAlignment="1">
      <alignment horizontal="center" vertical="center"/>
    </xf>
    <xf numFmtId="0" fontId="52" fillId="0" borderId="97" xfId="0" applyFont="1" applyFill="1" applyBorder="1" applyAlignment="1">
      <alignment horizontal="center" vertical="center"/>
    </xf>
    <xf numFmtId="0" fontId="52" fillId="0" borderId="101" xfId="0" applyFont="1" applyFill="1" applyBorder="1" applyAlignment="1">
      <alignment horizontal="center" vertical="center"/>
    </xf>
    <xf numFmtId="0" fontId="53" fillId="0" borderId="102" xfId="0" applyFont="1" applyFill="1" applyBorder="1" applyAlignment="1">
      <alignment horizontal="center" vertical="center"/>
    </xf>
    <xf numFmtId="0" fontId="53" fillId="0" borderId="89" xfId="0" applyFont="1" applyFill="1" applyBorder="1" applyAlignment="1">
      <alignment horizontal="center" vertical="center"/>
    </xf>
    <xf numFmtId="0" fontId="51" fillId="0" borderId="87" xfId="0" applyNumberFormat="1" applyFont="1" applyFill="1" applyBorder="1" applyAlignment="1">
      <alignment horizontal="center" vertical="center"/>
    </xf>
    <xf numFmtId="0" fontId="53" fillId="0" borderId="90" xfId="0" applyFont="1" applyFill="1" applyBorder="1" applyAlignment="1">
      <alignment horizontal="center" vertical="center"/>
    </xf>
    <xf numFmtId="0" fontId="53" fillId="0" borderId="14" xfId="0" applyFont="1" applyFill="1" applyBorder="1" applyAlignment="1">
      <alignment horizontal="center" vertical="center"/>
    </xf>
    <xf numFmtId="0" fontId="53" fillId="0" borderId="16" xfId="0" applyFont="1" applyFill="1" applyBorder="1" applyAlignment="1">
      <alignment horizontal="center" vertical="center"/>
    </xf>
    <xf numFmtId="0" fontId="52" fillId="0" borderId="86" xfId="0" applyFont="1" applyFill="1" applyBorder="1" applyAlignment="1">
      <alignment horizontal="center" vertical="center"/>
    </xf>
    <xf numFmtId="0" fontId="53" fillId="0" borderId="87" xfId="0" applyNumberFormat="1" applyFont="1" applyFill="1" applyBorder="1" applyAlignment="1">
      <alignment horizontal="center" vertical="center"/>
    </xf>
    <xf numFmtId="0" fontId="52" fillId="0" borderId="87" xfId="0" applyFont="1" applyFill="1" applyBorder="1" applyAlignment="1">
      <alignment horizontal="center" vertical="center"/>
    </xf>
    <xf numFmtId="0" fontId="52" fillId="0" borderId="88" xfId="0" applyFont="1" applyFill="1" applyBorder="1" applyAlignment="1">
      <alignment horizontal="center" vertical="center"/>
    </xf>
    <xf numFmtId="0" fontId="52" fillId="0" borderId="95" xfId="0" applyFont="1" applyFill="1" applyBorder="1" applyAlignment="1">
      <alignment horizontal="center" vertical="center"/>
    </xf>
    <xf numFmtId="0" fontId="52" fillId="0" borderId="103" xfId="0" applyFont="1" applyFill="1" applyBorder="1" applyAlignment="1">
      <alignment horizontal="center" vertical="center"/>
    </xf>
    <xf numFmtId="0" fontId="53" fillId="0" borderId="87" xfId="0" applyFont="1" applyFill="1" applyBorder="1" applyAlignment="1">
      <alignment horizontal="center" vertical="center"/>
    </xf>
    <xf numFmtId="0" fontId="52" fillId="0" borderId="91" xfId="0" applyFont="1" applyFill="1" applyBorder="1" applyAlignment="1">
      <alignment horizontal="center" vertical="center"/>
    </xf>
    <xf numFmtId="0" fontId="52" fillId="0" borderId="104" xfId="0" applyFont="1" applyFill="1" applyBorder="1" applyAlignment="1">
      <alignment horizontal="center" vertical="center"/>
    </xf>
    <xf numFmtId="0" fontId="52" fillId="0" borderId="13" xfId="0" applyFont="1" applyFill="1" applyBorder="1" applyAlignment="1">
      <alignment horizontal="center" vertical="center"/>
    </xf>
    <xf numFmtId="0" fontId="53" fillId="0" borderId="12" xfId="0" applyFont="1" applyFill="1" applyBorder="1" applyAlignment="1">
      <alignment horizontal="center" vertical="center"/>
    </xf>
    <xf numFmtId="0" fontId="53" fillId="0" borderId="13" xfId="0" applyFont="1" applyFill="1" applyBorder="1" applyAlignment="1">
      <alignment horizontal="center" vertical="center"/>
    </xf>
    <xf numFmtId="0" fontId="52" fillId="0" borderId="99" xfId="0" applyFont="1" applyFill="1" applyBorder="1" applyAlignment="1">
      <alignment horizontal="center" vertical="center"/>
    </xf>
    <xf numFmtId="1" fontId="53" fillId="0" borderId="87" xfId="0" applyNumberFormat="1" applyFont="1" applyFill="1" applyBorder="1" applyAlignment="1">
      <alignment horizontal="center" vertical="center"/>
    </xf>
    <xf numFmtId="0" fontId="53" fillId="0" borderId="88" xfId="0" applyFont="1" applyFill="1" applyBorder="1" applyAlignment="1">
      <alignment horizontal="center" vertical="center"/>
    </xf>
    <xf numFmtId="0" fontId="51" fillId="0" borderId="15" xfId="0" applyFont="1" applyFill="1" applyBorder="1" applyAlignment="1">
      <alignment horizontal="left" vertical="center"/>
    </xf>
    <xf numFmtId="0" fontId="51" fillId="0" borderId="83" xfId="0" applyFont="1" applyFill="1" applyBorder="1" applyAlignment="1">
      <alignment horizontal="left" vertical="center"/>
    </xf>
    <xf numFmtId="0" fontId="51" fillId="0" borderId="16" xfId="0" applyFont="1" applyFill="1" applyBorder="1" applyAlignment="1">
      <alignment horizontal="left" vertical="center"/>
    </xf>
    <xf numFmtId="2" fontId="53" fillId="0" borderId="16" xfId="0" applyNumberFormat="1" applyFont="1" applyFill="1" applyBorder="1" applyAlignment="1">
      <alignment horizontal="center" vertical="center"/>
    </xf>
    <xf numFmtId="0" fontId="53" fillId="0" borderId="86" xfId="0" applyFont="1" applyFill="1" applyBorder="1" applyAlignment="1">
      <alignment horizontal="center" vertical="center"/>
    </xf>
    <xf numFmtId="171" fontId="51" fillId="0" borderId="87" xfId="0" applyNumberFormat="1" applyFont="1" applyFill="1" applyBorder="1" applyAlignment="1">
      <alignment horizontal="center" vertical="center"/>
    </xf>
    <xf numFmtId="0" fontId="53" fillId="0" borderId="83" xfId="0" applyFont="1" applyFill="1" applyBorder="1" applyAlignment="1">
      <alignment horizontal="center" vertical="center"/>
    </xf>
    <xf numFmtId="171" fontId="45" fillId="0" borderId="104" xfId="0" applyNumberFormat="1" applyFont="1" applyFill="1" applyBorder="1" applyAlignment="1">
      <alignment horizontal="center" vertical="center"/>
    </xf>
    <xf numFmtId="171" fontId="45" fillId="0" borderId="87" xfId="0" applyNumberFormat="1" applyFont="1" applyFill="1" applyBorder="1" applyAlignment="1">
      <alignment horizontal="center" vertical="center"/>
    </xf>
    <xf numFmtId="171" fontId="48" fillId="0" borderId="87" xfId="0" applyNumberFormat="1" applyFont="1" applyFill="1" applyBorder="1" applyAlignment="1">
      <alignment horizontal="center" vertical="center"/>
    </xf>
    <xf numFmtId="0" fontId="47" fillId="0" borderId="47" xfId="0" applyFont="1" applyFill="1" applyBorder="1" applyAlignment="1">
      <alignment horizontal="center" vertical="center"/>
    </xf>
    <xf numFmtId="1" fontId="46" fillId="0" borderId="41" xfId="0" applyNumberFormat="1" applyFont="1" applyFill="1" applyBorder="1" applyAlignment="1">
      <alignment horizontal="center" vertical="center"/>
    </xf>
    <xf numFmtId="171" fontId="45" fillId="0" borderId="89" xfId="0" applyNumberFormat="1" applyFont="1" applyFill="1" applyBorder="1" applyAlignment="1">
      <alignment horizontal="center" vertical="center"/>
    </xf>
    <xf numFmtId="17" fontId="0" fillId="0" borderId="0" xfId="0" applyNumberFormat="1"/>
    <xf numFmtId="0" fontId="46" fillId="0" borderId="21" xfId="0" applyFont="1" applyFill="1" applyBorder="1" applyAlignment="1">
      <alignment horizontal="left" vertical="center"/>
    </xf>
    <xf numFmtId="0" fontId="46" fillId="0" borderId="65" xfId="0" applyFont="1" applyFill="1" applyBorder="1" applyAlignment="1">
      <alignment horizontal="left" vertical="center"/>
    </xf>
    <xf numFmtId="0" fontId="54" fillId="0" borderId="25" xfId="0" applyFont="1" applyFill="1" applyBorder="1" applyAlignment="1">
      <alignment vertical="center"/>
    </xf>
    <xf numFmtId="0" fontId="46" fillId="0" borderId="25" xfId="0" applyFont="1" applyFill="1" applyBorder="1" applyAlignment="1">
      <alignment horizontal="left" vertical="center"/>
    </xf>
    <xf numFmtId="0" fontId="46" fillId="0" borderId="47" xfId="0" applyFont="1" applyFill="1" applyBorder="1" applyAlignment="1">
      <alignment horizontal="left" vertical="center"/>
    </xf>
    <xf numFmtId="0" fontId="46" fillId="0" borderId="40" xfId="0" applyFont="1" applyFill="1" applyBorder="1" applyAlignment="1">
      <alignment horizontal="left" vertical="center"/>
    </xf>
    <xf numFmtId="0" fontId="46" fillId="0" borderId="36" xfId="0" applyFont="1" applyFill="1" applyBorder="1" applyAlignment="1">
      <alignment horizontal="left" vertical="center"/>
    </xf>
    <xf numFmtId="0" fontId="46" fillId="0" borderId="42" xfId="0" applyFont="1" applyFill="1" applyBorder="1" applyAlignment="1">
      <alignment horizontal="center"/>
    </xf>
    <xf numFmtId="0" fontId="46" fillId="0" borderId="105" xfId="0" applyFont="1" applyFill="1" applyBorder="1" applyAlignment="1">
      <alignment horizontal="center"/>
    </xf>
    <xf numFmtId="0" fontId="46" fillId="0" borderId="75" xfId="0" applyFont="1" applyFill="1" applyBorder="1" applyAlignment="1">
      <alignment horizontal="left" vertical="center"/>
    </xf>
    <xf numFmtId="0" fontId="47" fillId="0" borderId="16" xfId="0" applyFont="1" applyFill="1" applyBorder="1" applyAlignment="1">
      <alignment horizontal="left" vertical="center"/>
    </xf>
    <xf numFmtId="0" fontId="23" fillId="38" borderId="96" xfId="0" applyFont="1" applyFill="1" applyBorder="1" applyAlignment="1">
      <alignment horizontal="center" vertical="center" textRotation="255"/>
    </xf>
    <xf numFmtId="0" fontId="23" fillId="38" borderId="97" xfId="0" applyFont="1" applyFill="1" applyBorder="1" applyAlignment="1">
      <alignment horizontal="center" vertical="center" textRotation="255"/>
    </xf>
    <xf numFmtId="0" fontId="23" fillId="38" borderId="13" xfId="0" applyFont="1" applyFill="1" applyBorder="1" applyAlignment="1">
      <alignment horizontal="center" vertical="center" textRotation="255"/>
    </xf>
    <xf numFmtId="0" fontId="22" fillId="38" borderId="95" xfId="0" applyFont="1" applyFill="1" applyBorder="1" applyAlignment="1" applyProtection="1">
      <alignment horizontal="center" vertical="center" textRotation="90"/>
      <protection locked="0"/>
    </xf>
    <xf numFmtId="0" fontId="22" fillId="38" borderId="103" xfId="0" applyFont="1" applyFill="1" applyBorder="1" applyAlignment="1" applyProtection="1">
      <alignment horizontal="center" vertical="center" textRotation="90"/>
      <protection locked="0"/>
    </xf>
    <xf numFmtId="0" fontId="23" fillId="38" borderId="98" xfId="0" applyFont="1" applyFill="1" applyBorder="1" applyAlignment="1">
      <alignment horizontal="center" vertical="center" textRotation="255"/>
    </xf>
    <xf numFmtId="0" fontId="23" fillId="38" borderId="99" xfId="0" applyFont="1" applyFill="1" applyBorder="1" applyAlignment="1">
      <alignment horizontal="center" vertical="center" textRotation="90"/>
    </xf>
    <xf numFmtId="0" fontId="47" fillId="39" borderId="95" xfId="0" applyFont="1" applyFill="1" applyBorder="1" applyAlignment="1">
      <alignment horizontal="center" vertical="center"/>
    </xf>
    <xf numFmtId="0" fontId="47" fillId="39" borderId="96" xfId="0" applyFont="1" applyFill="1" applyBorder="1" applyAlignment="1">
      <alignment horizontal="center" vertical="center"/>
    </xf>
    <xf numFmtId="0" fontId="47" fillId="39" borderId="93" xfId="0" applyFont="1" applyFill="1" applyBorder="1" applyAlignment="1">
      <alignment horizontal="center" vertical="center"/>
    </xf>
    <xf numFmtId="0" fontId="47" fillId="39" borderId="97" xfId="0" applyFont="1" applyFill="1" applyBorder="1" applyAlignment="1">
      <alignment horizontal="center" vertical="center"/>
    </xf>
    <xf numFmtId="0" fontId="47" fillId="39" borderId="98" xfId="0" applyFont="1" applyFill="1" applyBorder="1" applyAlignment="1">
      <alignment horizontal="center" vertical="center"/>
    </xf>
    <xf numFmtId="0" fontId="47" fillId="39" borderId="86" xfId="0" applyFont="1" applyFill="1" applyBorder="1" applyAlignment="1">
      <alignment horizontal="center" vertical="center"/>
    </xf>
    <xf numFmtId="0" fontId="47" fillId="39" borderId="94" xfId="0" applyFont="1" applyFill="1" applyBorder="1" applyAlignment="1">
      <alignment horizontal="center" vertical="center"/>
    </xf>
    <xf numFmtId="0" fontId="47" fillId="39" borderId="87" xfId="0" applyFont="1" applyFill="1" applyBorder="1" applyAlignment="1">
      <alignment horizontal="center" vertical="center"/>
    </xf>
    <xf numFmtId="0" fontId="47" fillId="39" borderId="16" xfId="0" applyFont="1" applyFill="1" applyBorder="1" applyAlignment="1">
      <alignment horizontal="center" vertical="center"/>
    </xf>
    <xf numFmtId="0" fontId="47" fillId="39" borderId="103" xfId="0" applyFont="1" applyFill="1" applyBorder="1" applyAlignment="1">
      <alignment horizontal="center" vertical="center"/>
    </xf>
    <xf numFmtId="0" fontId="47" fillId="39" borderId="15" xfId="0" applyFont="1" applyFill="1" applyBorder="1" applyAlignment="1">
      <alignment horizontal="center" vertical="center"/>
    </xf>
    <xf numFmtId="0" fontId="47" fillId="39" borderId="89" xfId="0" applyFont="1" applyFill="1" applyBorder="1" applyAlignment="1">
      <alignment horizontal="center" vertical="center"/>
    </xf>
    <xf numFmtId="0" fontId="47" fillId="39" borderId="14" xfId="0" applyFont="1" applyFill="1" applyBorder="1" applyAlignment="1">
      <alignment horizontal="center" vertical="center"/>
    </xf>
    <xf numFmtId="0" fontId="47" fillId="39" borderId="88" xfId="0" applyFont="1" applyFill="1" applyBorder="1" applyAlignment="1">
      <alignment horizontal="center" vertical="center"/>
    </xf>
    <xf numFmtId="0" fontId="46" fillId="39" borderId="15" xfId="0" applyFont="1" applyFill="1" applyBorder="1" applyAlignment="1">
      <alignment horizontal="center" vertical="center"/>
    </xf>
    <xf numFmtId="0" fontId="46" fillId="39" borderId="87" xfId="0" applyFont="1" applyFill="1" applyBorder="1" applyAlignment="1">
      <alignment horizontal="center" vertical="center"/>
    </xf>
    <xf numFmtId="0" fontId="46" fillId="39" borderId="89" xfId="0" applyFont="1" applyFill="1" applyBorder="1" applyAlignment="1">
      <alignment horizontal="center" vertical="center"/>
    </xf>
    <xf numFmtId="0" fontId="46" fillId="39" borderId="86" xfId="0" applyFont="1" applyFill="1" applyBorder="1" applyAlignment="1">
      <alignment horizontal="center" vertical="center"/>
    </xf>
    <xf numFmtId="0" fontId="46" fillId="39" borderId="83" xfId="0" applyFont="1" applyFill="1" applyBorder="1" applyAlignment="1">
      <alignment horizontal="center" vertical="center"/>
    </xf>
    <xf numFmtId="0" fontId="46" fillId="39" borderId="14" xfId="0" applyFont="1" applyFill="1" applyBorder="1" applyAlignment="1">
      <alignment horizontal="center" vertical="center"/>
    </xf>
    <xf numFmtId="0" fontId="46" fillId="0" borderId="14" xfId="0" applyFont="1" applyFill="1" applyBorder="1" applyAlignment="1">
      <alignment horizontal="center"/>
    </xf>
    <xf numFmtId="0" fontId="46" fillId="35" borderId="25" xfId="0" applyFont="1" applyFill="1" applyBorder="1" applyAlignment="1">
      <alignment horizontal="left" vertical="center"/>
    </xf>
    <xf numFmtId="0" fontId="47" fillId="35" borderId="47" xfId="0" applyFont="1" applyFill="1" applyBorder="1" applyAlignment="1">
      <alignment horizontal="left"/>
    </xf>
    <xf numFmtId="0" fontId="47" fillId="35" borderId="25" xfId="0" applyFont="1" applyFill="1" applyBorder="1" applyAlignment="1">
      <alignment horizontal="left"/>
    </xf>
    <xf numFmtId="0" fontId="47" fillId="35" borderId="57" xfId="0" applyFont="1" applyFill="1" applyBorder="1" applyAlignment="1">
      <alignment horizontal="left"/>
    </xf>
    <xf numFmtId="0" fontId="47" fillId="35" borderId="23" xfId="0" applyFont="1" applyFill="1" applyBorder="1" applyAlignment="1">
      <alignment horizontal="left"/>
    </xf>
    <xf numFmtId="0" fontId="46" fillId="35" borderId="77" xfId="0" applyFont="1" applyFill="1" applyBorder="1" applyAlignment="1">
      <alignment horizontal="left" vertical="center"/>
    </xf>
    <xf numFmtId="0" fontId="47" fillId="35" borderId="13" xfId="0" applyFont="1" applyFill="1" applyBorder="1" applyAlignment="1">
      <alignment horizontal="left"/>
    </xf>
    <xf numFmtId="0" fontId="54" fillId="35" borderId="30" xfId="0" applyFont="1" applyFill="1" applyBorder="1" applyAlignment="1">
      <alignment vertical="center"/>
    </xf>
    <xf numFmtId="0" fontId="47" fillId="35" borderId="0" xfId="0" applyFont="1" applyFill="1" applyBorder="1" applyAlignment="1">
      <alignment horizontal="left"/>
    </xf>
    <xf numFmtId="0" fontId="46" fillId="35" borderId="43" xfId="0" applyFont="1" applyFill="1" applyBorder="1" applyAlignment="1">
      <alignment horizontal="center" vertical="center"/>
    </xf>
    <xf numFmtId="0" fontId="46" fillId="35" borderId="44" xfId="0" applyFont="1" applyFill="1" applyBorder="1" applyAlignment="1">
      <alignment horizontal="center" vertical="center"/>
    </xf>
    <xf numFmtId="0" fontId="46" fillId="35" borderId="45" xfId="0" applyFont="1" applyFill="1" applyBorder="1" applyAlignment="1">
      <alignment horizontal="center" vertical="center"/>
    </xf>
    <xf numFmtId="0" fontId="46" fillId="35" borderId="41" xfId="0" applyFont="1" applyFill="1" applyBorder="1" applyAlignment="1">
      <alignment horizontal="center" vertical="center"/>
    </xf>
    <xf numFmtId="0" fontId="46" fillId="35" borderId="40" xfId="0" applyFont="1" applyFill="1" applyBorder="1" applyAlignment="1">
      <alignment horizontal="center" vertical="center"/>
    </xf>
    <xf numFmtId="0" fontId="46" fillId="35" borderId="22" xfId="0" applyFont="1" applyFill="1" applyBorder="1" applyAlignment="1">
      <alignment horizontal="center" vertical="center"/>
    </xf>
    <xf numFmtId="0" fontId="46" fillId="35" borderId="21" xfId="0" applyFont="1" applyFill="1" applyBorder="1" applyAlignment="1">
      <alignment horizontal="center" vertical="center"/>
    </xf>
    <xf numFmtId="0" fontId="46" fillId="35" borderId="25" xfId="0" applyFont="1" applyFill="1" applyBorder="1" applyAlignment="1">
      <alignment horizontal="center" vertical="center"/>
    </xf>
    <xf numFmtId="0" fontId="46" fillId="35" borderId="24" xfId="0" applyFont="1" applyFill="1" applyBorder="1" applyAlignment="1">
      <alignment horizontal="center" vertical="center"/>
    </xf>
    <xf numFmtId="0" fontId="46" fillId="35" borderId="19" xfId="0" applyFont="1" applyFill="1" applyBorder="1" applyAlignment="1">
      <alignment horizontal="center" vertical="center"/>
    </xf>
    <xf numFmtId="0" fontId="47" fillId="35" borderId="20" xfId="0" applyFont="1" applyFill="1" applyBorder="1" applyAlignment="1">
      <alignment horizontal="center" vertical="center"/>
    </xf>
    <xf numFmtId="0" fontId="46" fillId="35" borderId="18" xfId="0" applyFont="1" applyFill="1" applyBorder="1" applyAlignment="1">
      <alignment horizontal="center" vertical="center"/>
    </xf>
    <xf numFmtId="0" fontId="46" fillId="35" borderId="20" xfId="0" applyFont="1" applyFill="1" applyBorder="1" applyAlignment="1">
      <alignment horizontal="center" vertical="center"/>
    </xf>
    <xf numFmtId="0" fontId="47" fillId="35" borderId="21" xfId="0" applyFont="1" applyFill="1" applyBorder="1" applyAlignment="1">
      <alignment horizontal="left"/>
    </xf>
    <xf numFmtId="0" fontId="46" fillId="35" borderId="26" xfId="0" applyFont="1" applyFill="1" applyBorder="1" applyAlignment="1">
      <alignment horizontal="center" vertical="center"/>
    </xf>
    <xf numFmtId="0" fontId="46" fillId="35" borderId="30" xfId="0" applyFont="1" applyFill="1" applyBorder="1" applyAlignment="1">
      <alignment horizontal="left" vertical="center"/>
    </xf>
    <xf numFmtId="0" fontId="46" fillId="35" borderId="0" xfId="0" applyFont="1" applyFill="1" applyBorder="1" applyAlignment="1">
      <alignment horizontal="center" vertical="center"/>
    </xf>
    <xf numFmtId="0" fontId="46" fillId="35" borderId="33" xfId="0" applyFont="1" applyFill="1" applyBorder="1" applyAlignment="1">
      <alignment horizontal="center" vertical="center"/>
    </xf>
    <xf numFmtId="0" fontId="46" fillId="35" borderId="29" xfId="0" applyFont="1" applyFill="1" applyBorder="1" applyAlignment="1">
      <alignment horizontal="center" vertical="center"/>
    </xf>
    <xf numFmtId="0" fontId="46" fillId="35" borderId="31" xfId="0" applyFont="1" applyFill="1" applyBorder="1" applyAlignment="1">
      <alignment horizontal="center" vertical="center"/>
    </xf>
    <xf numFmtId="0" fontId="46" fillId="35" borderId="34" xfId="0" applyFont="1" applyFill="1" applyBorder="1" applyAlignment="1">
      <alignment horizontal="center" vertical="center"/>
    </xf>
    <xf numFmtId="0" fontId="46" fillId="35" borderId="32" xfId="0" applyFont="1" applyFill="1" applyBorder="1" applyAlignment="1">
      <alignment horizontal="center" vertical="center"/>
    </xf>
    <xf numFmtId="0" fontId="46" fillId="35" borderId="28" xfId="0" applyFont="1" applyFill="1" applyBorder="1" applyAlignment="1">
      <alignment horizontal="center" vertical="center"/>
    </xf>
    <xf numFmtId="0" fontId="46" fillId="35" borderId="27" xfId="0" applyFont="1" applyFill="1" applyBorder="1" applyAlignment="1">
      <alignment horizontal="center" vertical="center"/>
    </xf>
    <xf numFmtId="0" fontId="46" fillId="35" borderId="61" xfId="0" applyFont="1" applyFill="1" applyBorder="1" applyAlignment="1">
      <alignment horizontal="center" vertical="center"/>
    </xf>
    <xf numFmtId="0" fontId="46" fillId="35" borderId="47" xfId="0" applyFont="1" applyFill="1" applyBorder="1" applyAlignment="1">
      <alignment horizontal="left" vertical="center"/>
    </xf>
    <xf numFmtId="0" fontId="46" fillId="35" borderId="59" xfId="0" applyFont="1" applyFill="1" applyBorder="1" applyAlignment="1">
      <alignment horizontal="center" vertical="center"/>
    </xf>
    <xf numFmtId="0" fontId="46" fillId="35" borderId="48" xfId="0" applyFont="1" applyFill="1" applyBorder="1" applyAlignment="1">
      <alignment horizontal="center" vertical="center"/>
    </xf>
    <xf numFmtId="1" fontId="47" fillId="35" borderId="95" xfId="0" applyNumberFormat="1" applyFont="1" applyFill="1" applyBorder="1" applyAlignment="1">
      <alignment horizontal="center" vertical="center"/>
    </xf>
    <xf numFmtId="0" fontId="46" fillId="35" borderId="23" xfId="0" applyFont="1" applyFill="1" applyBorder="1" applyAlignment="1">
      <alignment vertical="center"/>
    </xf>
    <xf numFmtId="0" fontId="20" fillId="40" borderId="36" xfId="36" applyFont="1" applyFill="1" applyBorder="1" applyAlignment="1">
      <alignment horizontal="center" vertical="center"/>
    </xf>
    <xf numFmtId="0" fontId="57" fillId="40" borderId="36" xfId="36" applyFont="1" applyFill="1" applyBorder="1" applyAlignment="1">
      <alignment horizontal="center"/>
    </xf>
    <xf numFmtId="0" fontId="57" fillId="40" borderId="36" xfId="35" applyFont="1" applyFill="1" applyBorder="1" applyAlignment="1">
      <alignment horizontal="center"/>
    </xf>
    <xf numFmtId="0" fontId="57" fillId="35" borderId="67" xfId="35" applyFont="1" applyFill="1" applyBorder="1" applyAlignment="1">
      <alignment horizontal="center"/>
    </xf>
    <xf numFmtId="0" fontId="0" fillId="35" borderId="0" xfId="0" applyFont="1" applyFill="1"/>
    <xf numFmtId="0" fontId="57" fillId="35" borderId="58" xfId="35" applyFont="1" applyFill="1" applyBorder="1" applyAlignment="1">
      <alignment horizontal="center"/>
    </xf>
    <xf numFmtId="0" fontId="57" fillId="35" borderId="36" xfId="35" applyFont="1" applyFill="1" applyBorder="1" applyAlignment="1">
      <alignment horizontal="center"/>
    </xf>
    <xf numFmtId="0" fontId="57" fillId="35" borderId="68" xfId="35" applyFont="1" applyFill="1" applyBorder="1" applyAlignment="1">
      <alignment horizontal="center"/>
    </xf>
    <xf numFmtId="0" fontId="20" fillId="40" borderId="21" xfId="36" applyFont="1" applyFill="1" applyBorder="1" applyAlignment="1">
      <alignment horizontal="center" vertical="center"/>
    </xf>
    <xf numFmtId="0" fontId="57" fillId="40" borderId="21" xfId="36" applyFont="1" applyFill="1" applyBorder="1" applyAlignment="1">
      <alignment horizontal="center"/>
    </xf>
    <xf numFmtId="0" fontId="57" fillId="40" borderId="21" xfId="35" applyFont="1" applyFill="1" applyBorder="1" applyAlignment="1">
      <alignment horizontal="center"/>
    </xf>
    <xf numFmtId="0" fontId="57" fillId="35" borderId="24" xfId="35" applyFont="1" applyFill="1" applyBorder="1" applyAlignment="1">
      <alignment horizontal="center"/>
    </xf>
    <xf numFmtId="0" fontId="57" fillId="35" borderId="19" xfId="35" applyFont="1" applyFill="1" applyBorder="1" applyAlignment="1">
      <alignment horizontal="center"/>
    </xf>
    <xf numFmtId="0" fontId="57" fillId="35" borderId="22" xfId="35" applyFont="1" applyFill="1" applyBorder="1" applyAlignment="1">
      <alignment horizontal="center"/>
    </xf>
    <xf numFmtId="0" fontId="57" fillId="35" borderId="21" xfId="35" applyFont="1" applyFill="1" applyBorder="1" applyAlignment="1">
      <alignment horizontal="center"/>
    </xf>
    <xf numFmtId="0" fontId="20" fillId="35" borderId="21" xfId="36" applyFont="1" applyFill="1" applyBorder="1" applyAlignment="1">
      <alignment horizontal="center" vertical="center"/>
    </xf>
    <xf numFmtId="0" fontId="57" fillId="35" borderId="21" xfId="36" applyFont="1" applyFill="1" applyBorder="1" applyAlignment="1">
      <alignment horizontal="center"/>
    </xf>
    <xf numFmtId="0" fontId="54" fillId="35" borderId="21" xfId="0" applyFont="1" applyFill="1" applyBorder="1"/>
    <xf numFmtId="0" fontId="54" fillId="35" borderId="24" xfId="0" applyFont="1" applyFill="1" applyBorder="1" applyAlignment="1">
      <alignment horizontal="center"/>
    </xf>
    <xf numFmtId="0" fontId="54" fillId="35" borderId="19" xfId="0" applyFont="1" applyFill="1" applyBorder="1" applyAlignment="1">
      <alignment horizontal="center"/>
    </xf>
    <xf numFmtId="0" fontId="54" fillId="35" borderId="22" xfId="0" applyFont="1" applyFill="1" applyBorder="1" applyAlignment="1">
      <alignment horizontal="center"/>
    </xf>
    <xf numFmtId="0" fontId="54" fillId="35" borderId="21" xfId="0" applyFont="1" applyFill="1" applyBorder="1" applyAlignment="1">
      <alignment horizontal="center"/>
    </xf>
    <xf numFmtId="0" fontId="57" fillId="35" borderId="22" xfId="0" applyFont="1" applyFill="1" applyBorder="1" applyAlignment="1">
      <alignment horizontal="center"/>
    </xf>
    <xf numFmtId="0" fontId="46" fillId="35" borderId="106" xfId="0" applyFont="1" applyFill="1" applyBorder="1" applyAlignment="1">
      <alignment vertical="center"/>
    </xf>
    <xf numFmtId="0" fontId="20" fillId="40" borderId="75" xfId="36" applyFont="1" applyFill="1" applyBorder="1" applyAlignment="1">
      <alignment horizontal="center" vertical="center"/>
    </xf>
    <xf numFmtId="0" fontId="57" fillId="40" borderId="75" xfId="36" applyFont="1" applyFill="1" applyBorder="1" applyAlignment="1">
      <alignment horizontal="center"/>
    </xf>
    <xf numFmtId="0" fontId="57" fillId="40" borderId="75" xfId="35" applyFont="1" applyFill="1" applyBorder="1" applyAlignment="1">
      <alignment horizontal="center"/>
    </xf>
    <xf numFmtId="0" fontId="57" fillId="35" borderId="107" xfId="35" applyFont="1" applyFill="1" applyBorder="1" applyAlignment="1">
      <alignment horizontal="center"/>
    </xf>
    <xf numFmtId="0" fontId="57" fillId="35" borderId="37" xfId="35" applyFont="1" applyFill="1" applyBorder="1" applyAlignment="1">
      <alignment horizontal="center"/>
    </xf>
    <xf numFmtId="0" fontId="57" fillId="35" borderId="108" xfId="35" applyFont="1" applyFill="1" applyBorder="1" applyAlignment="1">
      <alignment horizontal="center"/>
    </xf>
    <xf numFmtId="0" fontId="57" fillId="35" borderId="38" xfId="35" applyFont="1" applyFill="1" applyBorder="1" applyAlignment="1">
      <alignment horizontal="center"/>
    </xf>
    <xf numFmtId="0" fontId="57" fillId="35" borderId="75" xfId="35" applyFont="1" applyFill="1" applyBorder="1" applyAlignment="1">
      <alignment horizontal="center"/>
    </xf>
    <xf numFmtId="0" fontId="57" fillId="35" borderId="38" xfId="36" applyFont="1" applyFill="1" applyBorder="1" applyAlignment="1">
      <alignment horizontal="center"/>
    </xf>
    <xf numFmtId="0" fontId="46" fillId="35" borderId="41" xfId="0" applyFont="1" applyFill="1" applyBorder="1" applyAlignment="1">
      <alignment vertical="center"/>
    </xf>
    <xf numFmtId="0" fontId="47" fillId="40" borderId="40" xfId="36" applyFont="1" applyFill="1" applyBorder="1" applyAlignment="1">
      <alignment horizontal="center" vertical="center"/>
    </xf>
    <xf numFmtId="0" fontId="46" fillId="40" borderId="41" xfId="36" applyFont="1" applyFill="1" applyBorder="1" applyAlignment="1">
      <alignment horizontal="center" vertical="center"/>
    </xf>
    <xf numFmtId="0" fontId="46" fillId="40" borderId="41" xfId="35" applyFont="1" applyFill="1" applyBorder="1" applyAlignment="1">
      <alignment horizontal="center" vertical="center"/>
    </xf>
    <xf numFmtId="0" fontId="46" fillId="35" borderId="109" xfId="35" applyFont="1" applyFill="1" applyBorder="1" applyAlignment="1">
      <alignment horizontal="center" vertical="center"/>
    </xf>
    <xf numFmtId="0" fontId="46" fillId="35" borderId="110" xfId="35" applyFont="1" applyFill="1" applyBorder="1" applyAlignment="1">
      <alignment horizontal="center" vertical="center"/>
    </xf>
    <xf numFmtId="0" fontId="46" fillId="35" borderId="36" xfId="35" applyFont="1" applyFill="1" applyBorder="1" applyAlignment="1">
      <alignment horizontal="center" vertical="center"/>
    </xf>
    <xf numFmtId="0" fontId="46" fillId="35" borderId="41" xfId="35" applyFont="1" applyFill="1" applyBorder="1" applyAlignment="1">
      <alignment horizontal="center" vertical="center"/>
    </xf>
    <xf numFmtId="0" fontId="46" fillId="35" borderId="111" xfId="0" applyFont="1" applyFill="1" applyBorder="1" applyAlignment="1">
      <alignment horizontal="center" vertical="center"/>
    </xf>
    <xf numFmtId="0" fontId="46" fillId="35" borderId="109" xfId="0" applyFont="1" applyFill="1" applyBorder="1" applyAlignment="1">
      <alignment horizontal="center" vertical="center"/>
    </xf>
    <xf numFmtId="0" fontId="46" fillId="35" borderId="57" xfId="0" applyFont="1" applyFill="1" applyBorder="1" applyAlignment="1">
      <alignment horizontal="center" vertical="center"/>
    </xf>
    <xf numFmtId="0" fontId="46" fillId="35" borderId="36" xfId="0" applyFont="1" applyFill="1" applyBorder="1" applyAlignment="1">
      <alignment horizontal="center" vertical="center"/>
    </xf>
    <xf numFmtId="0" fontId="46" fillId="35" borderId="112" xfId="0" applyFont="1" applyFill="1" applyBorder="1" applyAlignment="1">
      <alignment horizontal="center" vertical="center"/>
    </xf>
    <xf numFmtId="0" fontId="46" fillId="35" borderId="25" xfId="0" applyFont="1" applyFill="1" applyBorder="1" applyAlignment="1">
      <alignment vertical="center"/>
    </xf>
    <xf numFmtId="0" fontId="46" fillId="35" borderId="113" xfId="0" applyFont="1" applyFill="1" applyBorder="1" applyAlignment="1">
      <alignment horizontal="center" vertical="center"/>
    </xf>
    <xf numFmtId="0" fontId="46" fillId="35" borderId="114" xfId="0" applyFont="1" applyFill="1" applyBorder="1" applyAlignment="1">
      <alignment horizontal="center" vertical="center"/>
    </xf>
    <xf numFmtId="0" fontId="46" fillId="35" borderId="115" xfId="0" applyFont="1" applyFill="1" applyBorder="1" applyAlignment="1">
      <alignment horizontal="center" vertical="center"/>
    </xf>
    <xf numFmtId="0" fontId="46" fillId="35" borderId="116" xfId="35" applyFont="1" applyFill="1" applyBorder="1" applyAlignment="1">
      <alignment horizontal="center" vertical="center"/>
    </xf>
    <xf numFmtId="0" fontId="46" fillId="35" borderId="113" xfId="35" applyFont="1" applyFill="1" applyBorder="1" applyAlignment="1">
      <alignment horizontal="center" vertical="center"/>
    </xf>
    <xf numFmtId="0" fontId="46" fillId="35" borderId="23" xfId="35" applyFont="1" applyFill="1" applyBorder="1" applyAlignment="1">
      <alignment horizontal="center" vertical="center"/>
    </xf>
    <xf numFmtId="0" fontId="46" fillId="35" borderId="21" xfId="35" applyFont="1" applyFill="1" applyBorder="1" applyAlignment="1">
      <alignment horizontal="center" vertical="center"/>
    </xf>
    <xf numFmtId="0" fontId="46" fillId="35" borderId="116" xfId="0" applyFont="1" applyFill="1" applyBorder="1" applyAlignment="1">
      <alignment horizontal="center" vertical="center"/>
    </xf>
    <xf numFmtId="0" fontId="46" fillId="35" borderId="23" xfId="0" applyFont="1" applyFill="1" applyBorder="1" applyAlignment="1">
      <alignment horizontal="center" vertical="center"/>
    </xf>
    <xf numFmtId="0" fontId="46" fillId="35" borderId="115" xfId="35" applyFont="1" applyFill="1" applyBorder="1" applyAlignment="1">
      <alignment horizontal="center" vertical="center"/>
    </xf>
    <xf numFmtId="0" fontId="47" fillId="35" borderId="21" xfId="36" applyFont="1" applyFill="1" applyBorder="1" applyAlignment="1">
      <alignment horizontal="center" vertical="center"/>
    </xf>
    <xf numFmtId="0" fontId="46" fillId="35" borderId="21" xfId="36" applyFont="1" applyFill="1" applyBorder="1" applyAlignment="1">
      <alignment horizontal="center" vertical="center"/>
    </xf>
    <xf numFmtId="0" fontId="46" fillId="40" borderId="21" xfId="35" applyFont="1" applyFill="1" applyBorder="1" applyAlignment="1">
      <alignment horizontal="center" vertical="center"/>
    </xf>
    <xf numFmtId="0" fontId="46" fillId="35" borderId="114" xfId="35" applyFont="1" applyFill="1" applyBorder="1" applyAlignment="1">
      <alignment horizontal="center" vertical="center"/>
    </xf>
    <xf numFmtId="0" fontId="47" fillId="40" borderId="21" xfId="36" applyFont="1" applyFill="1" applyBorder="1" applyAlignment="1">
      <alignment horizontal="center" vertical="center"/>
    </xf>
    <xf numFmtId="0" fontId="46" fillId="40" borderId="21" xfId="36" applyFont="1" applyFill="1" applyBorder="1" applyAlignment="1">
      <alignment horizontal="center" vertical="center"/>
    </xf>
    <xf numFmtId="0" fontId="46" fillId="35" borderId="115" xfId="0" applyFont="1" applyFill="1" applyBorder="1"/>
    <xf numFmtId="0" fontId="46" fillId="35" borderId="75" xfId="0" applyFont="1" applyFill="1" applyBorder="1" applyAlignment="1">
      <alignment vertical="center"/>
    </xf>
    <xf numFmtId="0" fontId="47" fillId="35" borderId="75" xfId="36" applyFont="1" applyFill="1" applyBorder="1" applyAlignment="1">
      <alignment horizontal="center" vertical="center"/>
    </xf>
    <xf numFmtId="0" fontId="46" fillId="35" borderId="75" xfId="36" applyFont="1" applyFill="1" applyBorder="1" applyAlignment="1">
      <alignment horizontal="center" vertical="center"/>
    </xf>
    <xf numFmtId="0" fontId="46" fillId="40" borderId="75" xfId="35" applyFont="1" applyFill="1" applyBorder="1" applyAlignment="1">
      <alignment horizontal="center" vertical="center"/>
    </xf>
    <xf numFmtId="0" fontId="46" fillId="35" borderId="117" xfId="35" applyFont="1" applyFill="1" applyBorder="1" applyAlignment="1">
      <alignment horizontal="center" vertical="center"/>
    </xf>
    <xf numFmtId="0" fontId="46" fillId="35" borderId="118" xfId="35" applyFont="1" applyFill="1" applyBorder="1" applyAlignment="1">
      <alignment horizontal="center" vertical="center"/>
    </xf>
    <xf numFmtId="0" fontId="46" fillId="35" borderId="119" xfId="35" applyFont="1" applyFill="1" applyBorder="1" applyAlignment="1">
      <alignment horizontal="center" vertical="center"/>
    </xf>
    <xf numFmtId="0" fontId="46" fillId="35" borderId="75" xfId="35" applyFont="1" applyFill="1" applyBorder="1" applyAlignment="1">
      <alignment horizontal="center" vertical="center"/>
    </xf>
    <xf numFmtId="0" fontId="46" fillId="35" borderId="120" xfId="35" applyFont="1" applyFill="1" applyBorder="1" applyAlignment="1">
      <alignment horizontal="center" vertical="center"/>
    </xf>
    <xf numFmtId="0" fontId="46" fillId="35" borderId="79" xfId="35" applyFont="1" applyFill="1" applyBorder="1" applyAlignment="1">
      <alignment horizontal="center" vertical="center"/>
    </xf>
    <xf numFmtId="0" fontId="46" fillId="35" borderId="36" xfId="0" applyFont="1" applyFill="1" applyBorder="1" applyAlignment="1">
      <alignment vertical="center"/>
    </xf>
    <xf numFmtId="0" fontId="47" fillId="40" borderId="65" xfId="36" applyFont="1" applyFill="1" applyBorder="1" applyAlignment="1">
      <alignment horizontal="center" vertical="center"/>
    </xf>
    <xf numFmtId="0" fontId="46" fillId="40" borderId="36" xfId="36" applyFont="1" applyFill="1" applyBorder="1" applyAlignment="1">
      <alignment horizontal="center" vertical="center"/>
    </xf>
    <xf numFmtId="0" fontId="46" fillId="35" borderId="121" xfId="0" applyFont="1" applyFill="1" applyBorder="1" applyAlignment="1">
      <alignment horizontal="center" vertical="center"/>
    </xf>
    <xf numFmtId="0" fontId="46" fillId="35" borderId="122" xfId="0" applyFont="1" applyFill="1" applyBorder="1" applyAlignment="1">
      <alignment horizontal="center" vertical="center"/>
    </xf>
    <xf numFmtId="0" fontId="46" fillId="35" borderId="66" xfId="0" applyFont="1" applyFill="1" applyBorder="1" applyAlignment="1">
      <alignment horizontal="center" vertical="center"/>
    </xf>
    <xf numFmtId="0" fontId="46" fillId="35" borderId="123" xfId="0" applyFont="1" applyFill="1" applyBorder="1" applyAlignment="1">
      <alignment horizontal="center" vertical="center"/>
    </xf>
    <xf numFmtId="1" fontId="47" fillId="35" borderId="86" xfId="0" applyNumberFormat="1" applyFont="1" applyFill="1" applyBorder="1" applyAlignment="1">
      <alignment horizontal="center" vertical="center"/>
    </xf>
    <xf numFmtId="0" fontId="27" fillId="36" borderId="83" xfId="0" applyFont="1" applyFill="1" applyBorder="1" applyAlignment="1">
      <alignment horizontal="center" vertical="center"/>
    </xf>
    <xf numFmtId="0" fontId="27" fillId="36" borderId="14" xfId="0" applyFont="1" applyFill="1" applyBorder="1" applyAlignment="1">
      <alignment horizontal="center" vertical="center"/>
    </xf>
    <xf numFmtId="0" fontId="27" fillId="37" borderId="14" xfId="35" applyFont="1" applyFill="1" applyBorder="1" applyAlignment="1">
      <alignment horizontal="center" vertical="center"/>
    </xf>
    <xf numFmtId="0" fontId="27" fillId="36" borderId="17" xfId="35" applyFont="1" applyFill="1" applyBorder="1" applyAlignment="1">
      <alignment horizontal="center" vertical="center"/>
    </xf>
    <xf numFmtId="0" fontId="27" fillId="36" borderId="72" xfId="35" applyFont="1" applyFill="1" applyBorder="1" applyAlignment="1">
      <alignment horizontal="center" vertical="center"/>
    </xf>
    <xf numFmtId="0" fontId="27" fillId="36" borderId="83" xfId="35" applyFont="1" applyFill="1" applyBorder="1" applyAlignment="1">
      <alignment horizontal="center" vertical="center"/>
    </xf>
    <xf numFmtId="0" fontId="27" fillId="36" borderId="14" xfId="35" applyFont="1" applyFill="1" applyBorder="1" applyAlignment="1">
      <alignment horizontal="center" vertical="center"/>
    </xf>
    <xf numFmtId="0" fontId="54" fillId="0" borderId="0" xfId="0" applyFont="1"/>
    <xf numFmtId="0" fontId="46" fillId="35" borderId="57" xfId="0" applyFont="1" applyFill="1" applyBorder="1" applyAlignment="1">
      <alignment vertical="center"/>
    </xf>
    <xf numFmtId="0" fontId="47" fillId="0" borderId="41" xfId="0" applyFont="1" applyFill="1" applyBorder="1" applyAlignment="1">
      <alignment horizontal="left"/>
    </xf>
    <xf numFmtId="0" fontId="47" fillId="0" borderId="124" xfId="0" applyFont="1" applyFill="1" applyBorder="1" applyAlignment="1">
      <alignment horizontal="center" vertical="center"/>
    </xf>
    <xf numFmtId="0" fontId="54" fillId="0" borderId="0" xfId="0" applyFont="1" applyAlignment="1">
      <alignment vertical="center"/>
    </xf>
    <xf numFmtId="0" fontId="46" fillId="38" borderId="95" xfId="0" applyFont="1" applyFill="1" applyBorder="1" applyAlignment="1">
      <alignment horizontal="center" vertical="center"/>
    </xf>
    <xf numFmtId="0" fontId="46" fillId="38" borderId="96" xfId="0" applyFont="1" applyFill="1" applyBorder="1" applyAlignment="1">
      <alignment horizontal="center" vertical="center"/>
    </xf>
    <xf numFmtId="0" fontId="46" fillId="38" borderId="93" xfId="0" applyFont="1" applyFill="1" applyBorder="1" applyAlignment="1">
      <alignment horizontal="center" vertical="center"/>
    </xf>
    <xf numFmtId="0" fontId="46" fillId="38" borderId="97" xfId="0" applyFont="1" applyFill="1" applyBorder="1" applyAlignment="1">
      <alignment horizontal="center" vertical="center"/>
    </xf>
    <xf numFmtId="0" fontId="46" fillId="38" borderId="98" xfId="0" applyFont="1" applyFill="1" applyBorder="1" applyAlignment="1">
      <alignment horizontal="center" vertical="center"/>
    </xf>
    <xf numFmtId="0" fontId="46" fillId="38" borderId="94" xfId="0" applyFont="1" applyFill="1" applyBorder="1" applyAlignment="1">
      <alignment horizontal="center" vertical="center"/>
    </xf>
    <xf numFmtId="0" fontId="46" fillId="38" borderId="88" xfId="0" applyFont="1" applyFill="1" applyBorder="1" applyAlignment="1">
      <alignment horizontal="center" vertical="center"/>
    </xf>
    <xf numFmtId="0" fontId="46" fillId="38" borderId="86" xfId="0" applyFont="1" applyFill="1" applyBorder="1" applyAlignment="1">
      <alignment horizontal="center" vertical="center"/>
    </xf>
    <xf numFmtId="0" fontId="46" fillId="38" borderId="87" xfId="0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horizontal="left" vertical="center"/>
    </xf>
    <xf numFmtId="1" fontId="46" fillId="35" borderId="41" xfId="0" applyNumberFormat="1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6" fillId="0" borderId="56" xfId="0" applyFont="1" applyFill="1" applyBorder="1" applyAlignment="1">
      <alignment vertical="center"/>
    </xf>
    <xf numFmtId="0" fontId="26" fillId="0" borderId="44" xfId="0" applyFont="1" applyFill="1" applyBorder="1" applyAlignment="1">
      <alignment vertical="center"/>
    </xf>
    <xf numFmtId="0" fontId="26" fillId="0" borderId="46" xfId="0" applyFont="1" applyFill="1" applyBorder="1" applyAlignment="1">
      <alignment vertical="center"/>
    </xf>
    <xf numFmtId="0" fontId="26" fillId="0" borderId="41" xfId="0" applyFont="1" applyFill="1" applyBorder="1" applyAlignment="1">
      <alignment vertical="center"/>
    </xf>
    <xf numFmtId="0" fontId="54" fillId="0" borderId="18" xfId="0" applyFont="1" applyFill="1" applyBorder="1" applyAlignment="1">
      <alignment horizontal="center" vertical="center"/>
    </xf>
    <xf numFmtId="0" fontId="54" fillId="0" borderId="19" xfId="0" applyFont="1" applyFill="1" applyBorder="1" applyAlignment="1">
      <alignment horizontal="center" vertical="center"/>
    </xf>
    <xf numFmtId="0" fontId="54" fillId="0" borderId="20" xfId="0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center" vertical="center"/>
    </xf>
    <xf numFmtId="0" fontId="54" fillId="0" borderId="49" xfId="0" applyFont="1" applyFill="1" applyBorder="1" applyAlignment="1">
      <alignment horizontal="center" vertical="center"/>
    </xf>
    <xf numFmtId="0" fontId="46" fillId="35" borderId="12" xfId="0" applyFont="1" applyFill="1" applyBorder="1" applyAlignment="1">
      <alignment horizontal="center" vertical="center"/>
    </xf>
    <xf numFmtId="0" fontId="46" fillId="35" borderId="77" xfId="0" applyFont="1" applyFill="1" applyBorder="1" applyAlignment="1">
      <alignment horizontal="center" vertical="center"/>
    </xf>
    <xf numFmtId="0" fontId="26" fillId="0" borderId="66" xfId="0" applyFont="1" applyFill="1" applyBorder="1" applyAlignment="1">
      <alignment vertical="center"/>
    </xf>
    <xf numFmtId="0" fontId="26" fillId="0" borderId="68" xfId="0" applyFont="1" applyFill="1" applyBorder="1" applyAlignment="1">
      <alignment vertical="center"/>
    </xf>
    <xf numFmtId="0" fontId="26" fillId="0" borderId="135" xfId="0" applyFont="1" applyFill="1" applyBorder="1" applyAlignment="1">
      <alignment vertical="center"/>
    </xf>
    <xf numFmtId="0" fontId="26" fillId="0" borderId="36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54" fillId="0" borderId="0" xfId="0" applyFont="1" applyFill="1" applyBorder="1" applyAlignment="1">
      <alignment horizontal="center" vertical="center"/>
    </xf>
    <xf numFmtId="0" fontId="54" fillId="0" borderId="61" xfId="0" applyFont="1" applyFill="1" applyBorder="1" applyAlignment="1">
      <alignment horizontal="center" vertical="center"/>
    </xf>
    <xf numFmtId="0" fontId="54" fillId="0" borderId="28" xfId="0" applyFont="1" applyFill="1" applyBorder="1" applyAlignment="1">
      <alignment horizontal="center" vertical="center"/>
    </xf>
    <xf numFmtId="0" fontId="54" fillId="0" borderId="29" xfId="0" applyFont="1" applyFill="1" applyBorder="1" applyAlignment="1">
      <alignment horizontal="center" vertical="center"/>
    </xf>
    <xf numFmtId="0" fontId="54" fillId="0" borderId="26" xfId="0" applyFont="1" applyFill="1" applyBorder="1" applyAlignment="1">
      <alignment horizontal="center" vertical="center"/>
    </xf>
    <xf numFmtId="0" fontId="54" fillId="0" borderId="41" xfId="0" applyFont="1" applyFill="1" applyBorder="1" applyAlignment="1">
      <alignment horizontal="center" vertical="center"/>
    </xf>
    <xf numFmtId="0" fontId="54" fillId="0" borderId="47" xfId="0" applyFont="1" applyFill="1" applyBorder="1" applyAlignment="1">
      <alignment horizontal="center" vertical="center"/>
    </xf>
    <xf numFmtId="0" fontId="26" fillId="0" borderId="64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9" xfId="0" applyFont="1" applyFill="1" applyBorder="1" applyAlignment="1">
      <alignment vertical="center"/>
    </xf>
    <xf numFmtId="0" fontId="26" fillId="0" borderId="38" xfId="0" applyFont="1" applyFill="1" applyBorder="1" applyAlignment="1">
      <alignment vertical="center"/>
    </xf>
    <xf numFmtId="0" fontId="54" fillId="0" borderId="59" xfId="0" applyFont="1" applyFill="1" applyBorder="1" applyAlignment="1">
      <alignment horizontal="center" vertical="center"/>
    </xf>
    <xf numFmtId="0" fontId="54" fillId="0" borderId="31" xfId="0" applyFont="1" applyFill="1" applyBorder="1" applyAlignment="1">
      <alignment horizontal="center" vertical="center"/>
    </xf>
    <xf numFmtId="0" fontId="54" fillId="0" borderId="30" xfId="0" applyFont="1" applyFill="1" applyBorder="1" applyAlignment="1">
      <alignment horizontal="center" vertical="center"/>
    </xf>
    <xf numFmtId="0" fontId="54" fillId="0" borderId="3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46" fillId="35" borderId="47" xfId="0" applyFont="1" applyFill="1" applyBorder="1" applyAlignment="1">
      <alignment horizontal="center" vertical="center"/>
    </xf>
    <xf numFmtId="0" fontId="26" fillId="35" borderId="26" xfId="0" applyFont="1" applyFill="1" applyBorder="1" applyAlignment="1">
      <alignment vertical="center"/>
    </xf>
    <xf numFmtId="0" fontId="26" fillId="35" borderId="27" xfId="0" applyFont="1" applyFill="1" applyBorder="1" applyAlignment="1">
      <alignment vertical="center"/>
    </xf>
    <xf numFmtId="0" fontId="26" fillId="35" borderId="28" xfId="0" applyFont="1" applyFill="1" applyBorder="1" applyAlignment="1">
      <alignment vertical="center"/>
    </xf>
    <xf numFmtId="0" fontId="26" fillId="35" borderId="29" xfId="0" applyFont="1" applyFill="1" applyBorder="1" applyAlignment="1">
      <alignment vertical="center"/>
    </xf>
    <xf numFmtId="0" fontId="26" fillId="35" borderId="33" xfId="0" applyFont="1" applyFill="1" applyBorder="1" applyAlignment="1">
      <alignment vertical="center"/>
    </xf>
    <xf numFmtId="0" fontId="26" fillId="35" borderId="0" xfId="0" applyFont="1" applyFill="1" applyBorder="1" applyAlignment="1">
      <alignment vertical="center"/>
    </xf>
    <xf numFmtId="0" fontId="26" fillId="35" borderId="20" xfId="0" applyFont="1" applyFill="1" applyBorder="1" applyAlignment="1">
      <alignment vertical="center"/>
    </xf>
    <xf numFmtId="1" fontId="47" fillId="39" borderId="14" xfId="0" applyNumberFormat="1" applyFont="1" applyFill="1" applyBorder="1" applyAlignment="1">
      <alignment horizontal="center" vertical="center"/>
    </xf>
    <xf numFmtId="0" fontId="46" fillId="0" borderId="136" xfId="0" applyFont="1" applyFill="1" applyBorder="1" applyAlignment="1">
      <alignment horizontal="center" vertical="center"/>
    </xf>
    <xf numFmtId="0" fontId="46" fillId="0" borderId="102" xfId="0" applyFont="1" applyFill="1" applyBorder="1" applyAlignment="1">
      <alignment horizontal="center" vertical="center"/>
    </xf>
    <xf numFmtId="0" fontId="26" fillId="38" borderId="88" xfId="0" applyFont="1" applyFill="1" applyBorder="1" applyAlignment="1">
      <alignment vertical="center"/>
    </xf>
    <xf numFmtId="0" fontId="52" fillId="0" borderId="12" xfId="0" applyFont="1" applyFill="1" applyBorder="1" applyAlignment="1">
      <alignment horizontal="center" vertical="center"/>
    </xf>
    <xf numFmtId="0" fontId="52" fillId="0" borderId="14" xfId="0" applyFont="1" applyFill="1" applyBorder="1" applyAlignment="1">
      <alignment horizontal="center" vertical="center"/>
    </xf>
    <xf numFmtId="0" fontId="52" fillId="0" borderId="11" xfId="0" applyFont="1" applyFill="1" applyBorder="1" applyAlignment="1">
      <alignment horizontal="center" vertical="center"/>
    </xf>
    <xf numFmtId="1" fontId="52" fillId="0" borderId="14" xfId="0" applyNumberFormat="1" applyFont="1" applyFill="1" applyBorder="1" applyAlignment="1">
      <alignment horizontal="center" vertical="center"/>
    </xf>
    <xf numFmtId="17" fontId="0" fillId="35" borderId="0" xfId="0" applyNumberFormat="1" applyFill="1"/>
    <xf numFmtId="0" fontId="27" fillId="35" borderId="0" xfId="0" applyFont="1" applyFill="1" applyAlignment="1">
      <alignment horizontal="center"/>
    </xf>
    <xf numFmtId="0" fontId="0" fillId="35" borderId="0" xfId="0" applyFont="1" applyFill="1" applyAlignment="1">
      <alignment horizontal="center"/>
    </xf>
    <xf numFmtId="0" fontId="0" fillId="35" borderId="0" xfId="0" applyFill="1" applyAlignment="1">
      <alignment horizontal="center"/>
    </xf>
    <xf numFmtId="0" fontId="0" fillId="35" borderId="0" xfId="0" applyFill="1" applyAlignment="1">
      <alignment horizontal="center" vertical="center"/>
    </xf>
    <xf numFmtId="0" fontId="0" fillId="35" borderId="0" xfId="0" applyFill="1" applyBorder="1" applyAlignment="1">
      <alignment horizontal="center" vertical="center"/>
    </xf>
    <xf numFmtId="0" fontId="0" fillId="35" borderId="0" xfId="0" applyFill="1" applyBorder="1"/>
    <xf numFmtId="0" fontId="39" fillId="26" borderId="0" xfId="0" applyFont="1" applyFill="1" applyBorder="1" applyAlignment="1">
      <alignment horizontal="left" vertical="center" shrinkToFit="1"/>
    </xf>
    <xf numFmtId="0" fontId="0" fillId="26" borderId="0" xfId="0" applyFill="1" applyBorder="1" applyAlignment="1">
      <alignment shrinkToFit="1"/>
    </xf>
    <xf numFmtId="0" fontId="51" fillId="0" borderId="74" xfId="0" applyFont="1" applyFill="1" applyBorder="1" applyAlignment="1">
      <alignment horizontal="left"/>
    </xf>
    <xf numFmtId="0" fontId="51" fillId="0" borderId="13" xfId="0" applyFont="1" applyFill="1" applyBorder="1" applyAlignment="1">
      <alignment horizontal="left"/>
    </xf>
    <xf numFmtId="0" fontId="45" fillId="0" borderId="15" xfId="0" applyFont="1" applyFill="1" applyBorder="1" applyAlignment="1">
      <alignment horizontal="left"/>
    </xf>
    <xf numFmtId="0" fontId="45" fillId="0" borderId="83" xfId="0" applyFont="1" applyFill="1" applyBorder="1" applyAlignment="1">
      <alignment horizontal="left"/>
    </xf>
    <xf numFmtId="0" fontId="51" fillId="0" borderId="15" xfId="0" applyFont="1" applyFill="1" applyBorder="1" applyAlignment="1">
      <alignment horizontal="left" wrapText="1"/>
    </xf>
    <xf numFmtId="0" fontId="51" fillId="0" borderId="83" xfId="0" applyFont="1" applyFill="1" applyBorder="1" applyAlignment="1">
      <alignment horizontal="left" wrapText="1"/>
    </xf>
    <xf numFmtId="0" fontId="51" fillId="0" borderId="15" xfId="0" applyFont="1" applyFill="1" applyBorder="1" applyAlignment="1">
      <alignment horizontal="left"/>
    </xf>
    <xf numFmtId="0" fontId="51" fillId="0" borderId="83" xfId="0" applyFont="1" applyFill="1" applyBorder="1" applyAlignment="1">
      <alignment horizontal="left"/>
    </xf>
    <xf numFmtId="0" fontId="47" fillId="0" borderId="15" xfId="0" applyFont="1" applyFill="1" applyBorder="1" applyAlignment="1">
      <alignment horizontal="center" vertical="center"/>
    </xf>
    <xf numFmtId="0" fontId="47" fillId="0" borderId="83" xfId="0" applyFont="1" applyFill="1" applyBorder="1" applyAlignment="1">
      <alignment horizontal="center" vertical="center"/>
    </xf>
    <xf numFmtId="0" fontId="47" fillId="0" borderId="16" xfId="0" applyFont="1" applyFill="1" applyBorder="1" applyAlignment="1">
      <alignment horizontal="center" vertical="center"/>
    </xf>
    <xf numFmtId="0" fontId="47" fillId="0" borderId="15" xfId="0" applyFont="1" applyFill="1" applyBorder="1" applyAlignment="1">
      <alignment horizontal="left" vertical="center"/>
    </xf>
    <xf numFmtId="0" fontId="47" fillId="0" borderId="83" xfId="0" applyFont="1" applyFill="1" applyBorder="1" applyAlignment="1">
      <alignment horizontal="left" vertical="center"/>
    </xf>
    <xf numFmtId="0" fontId="47" fillId="0" borderId="16" xfId="0" applyFont="1" applyFill="1" applyBorder="1" applyAlignment="1">
      <alignment horizontal="left" vertical="center"/>
    </xf>
    <xf numFmtId="0" fontId="47" fillId="38" borderId="15" xfId="0" applyFont="1" applyFill="1" applyBorder="1" applyAlignment="1">
      <alignment horizontal="left" vertical="center"/>
    </xf>
    <xf numFmtId="0" fontId="47" fillId="38" borderId="83" xfId="0" applyFont="1" applyFill="1" applyBorder="1" applyAlignment="1">
      <alignment horizontal="left" vertical="center"/>
    </xf>
    <xf numFmtId="0" fontId="47" fillId="38" borderId="16" xfId="0" applyFont="1" applyFill="1" applyBorder="1" applyAlignment="1">
      <alignment horizontal="left" vertical="center"/>
    </xf>
    <xf numFmtId="0" fontId="46" fillId="0" borderId="83" xfId="0" applyFont="1" applyFill="1" applyBorder="1" applyAlignment="1">
      <alignment horizontal="left"/>
    </xf>
    <xf numFmtId="0" fontId="46" fillId="0" borderId="16" xfId="0" applyFont="1" applyFill="1" applyBorder="1" applyAlignment="1">
      <alignment horizontal="left"/>
    </xf>
    <xf numFmtId="0" fontId="20" fillId="38" borderId="15" xfId="0" applyFont="1" applyFill="1" applyBorder="1" applyAlignment="1">
      <alignment horizontal="center" vertical="center"/>
    </xf>
    <xf numFmtId="0" fontId="20" fillId="38" borderId="83" xfId="0" applyFont="1" applyFill="1" applyBorder="1" applyAlignment="1">
      <alignment horizontal="center" vertical="center"/>
    </xf>
    <xf numFmtId="0" fontId="20" fillId="38" borderId="16" xfId="0" applyFont="1" applyFill="1" applyBorder="1" applyAlignment="1">
      <alignment horizontal="center" vertical="center"/>
    </xf>
    <xf numFmtId="0" fontId="21" fillId="38" borderId="125" xfId="0" applyFont="1" applyFill="1" applyBorder="1" applyAlignment="1">
      <alignment horizontal="center" vertical="center"/>
    </xf>
    <xf numFmtId="0" fontId="21" fillId="38" borderId="126" xfId="0" applyFont="1" applyFill="1" applyBorder="1" applyAlignment="1">
      <alignment horizontal="center" vertical="center"/>
    </xf>
    <xf numFmtId="0" fontId="21" fillId="38" borderId="127" xfId="0" applyFont="1" applyFill="1" applyBorder="1" applyAlignment="1">
      <alignment horizontal="center" vertical="center"/>
    </xf>
    <xf numFmtId="0" fontId="47" fillId="39" borderId="15" xfId="0" applyFont="1" applyFill="1" applyBorder="1" applyAlignment="1">
      <alignment horizontal="left" vertical="center"/>
    </xf>
    <xf numFmtId="0" fontId="47" fillId="39" borderId="83" xfId="0" applyFont="1" applyFill="1" applyBorder="1" applyAlignment="1">
      <alignment horizontal="left" vertical="center"/>
    </xf>
    <xf numFmtId="0" fontId="47" fillId="39" borderId="16" xfId="0" applyFont="1" applyFill="1" applyBorder="1" applyAlignment="1">
      <alignment horizontal="left" vertical="center"/>
    </xf>
    <xf numFmtId="0" fontId="0" fillId="39" borderId="83" xfId="0" applyFont="1" applyFill="1" applyBorder="1"/>
    <xf numFmtId="0" fontId="0" fillId="39" borderId="16" xfId="0" applyFont="1" applyFill="1" applyBorder="1"/>
    <xf numFmtId="0" fontId="47" fillId="0" borderId="93" xfId="0" applyFont="1" applyFill="1" applyBorder="1" applyAlignment="1">
      <alignment horizontal="center" vertical="center"/>
    </xf>
    <xf numFmtId="0" fontId="47" fillId="0" borderId="94" xfId="0" applyFont="1" applyFill="1" applyBorder="1" applyAlignment="1">
      <alignment horizontal="center" vertical="center"/>
    </xf>
    <xf numFmtId="0" fontId="47" fillId="0" borderId="103" xfId="0" applyFont="1" applyFill="1" applyBorder="1" applyAlignment="1">
      <alignment horizontal="center" vertical="center"/>
    </xf>
    <xf numFmtId="0" fontId="47" fillId="39" borderId="15" xfId="0" applyFont="1" applyFill="1" applyBorder="1" applyAlignment="1">
      <alignment horizontal="left"/>
    </xf>
    <xf numFmtId="0" fontId="45" fillId="39" borderId="83" xfId="0" applyFont="1" applyFill="1" applyBorder="1" applyAlignment="1">
      <alignment horizontal="left"/>
    </xf>
    <xf numFmtId="0" fontId="45" fillId="39" borderId="16" xfId="0" applyFont="1" applyFill="1" applyBorder="1" applyAlignment="1">
      <alignment horizontal="left"/>
    </xf>
    <xf numFmtId="0" fontId="55" fillId="38" borderId="129" xfId="0" applyFont="1" applyFill="1" applyBorder="1" applyAlignment="1">
      <alignment horizontal="center" vertical="center"/>
    </xf>
    <xf numFmtId="0" fontId="55" fillId="38" borderId="130" xfId="0" applyFont="1" applyFill="1" applyBorder="1" applyAlignment="1">
      <alignment horizontal="center" vertical="center"/>
    </xf>
    <xf numFmtId="0" fontId="55" fillId="38" borderId="131" xfId="0" applyFont="1" applyFill="1" applyBorder="1" applyAlignment="1">
      <alignment horizontal="center" vertical="center"/>
    </xf>
    <xf numFmtId="0" fontId="32" fillId="38" borderId="132" xfId="0" applyFont="1" applyFill="1" applyBorder="1" applyAlignment="1">
      <alignment horizontal="center" vertical="center"/>
    </xf>
    <xf numFmtId="0" fontId="32" fillId="38" borderId="133" xfId="0" applyFont="1" applyFill="1" applyBorder="1" applyAlignment="1">
      <alignment horizontal="center" vertical="center"/>
    </xf>
    <xf numFmtId="0" fontId="32" fillId="38" borderId="134" xfId="0" applyFont="1" applyFill="1" applyBorder="1" applyAlignment="1">
      <alignment horizontal="center" vertical="center"/>
    </xf>
    <xf numFmtId="0" fontId="47" fillId="39" borderId="74" xfId="0" applyFont="1" applyFill="1" applyBorder="1" applyAlignment="1">
      <alignment horizontal="left"/>
    </xf>
    <xf numFmtId="0" fontId="45" fillId="39" borderId="13" xfId="0" applyFont="1" applyFill="1" applyBorder="1" applyAlignment="1">
      <alignment horizontal="left"/>
    </xf>
    <xf numFmtId="0" fontId="45" fillId="39" borderId="11" xfId="0" applyFont="1" applyFill="1" applyBorder="1" applyAlignment="1">
      <alignment horizontal="left"/>
    </xf>
    <xf numFmtId="0" fontId="47" fillId="39" borderId="83" xfId="0" applyFont="1" applyFill="1" applyBorder="1" applyAlignment="1">
      <alignment horizontal="left"/>
    </xf>
    <xf numFmtId="0" fontId="47" fillId="39" borderId="16" xfId="0" applyFont="1" applyFill="1" applyBorder="1" applyAlignment="1">
      <alignment horizontal="left"/>
    </xf>
    <xf numFmtId="0" fontId="24" fillId="38" borderId="128" xfId="0" applyFont="1" applyFill="1" applyBorder="1" applyAlignment="1">
      <alignment horizontal="center" vertical="center" textRotation="90"/>
    </xf>
    <xf numFmtId="0" fontId="24" fillId="38" borderId="33" xfId="0" applyFont="1" applyFill="1" applyBorder="1" applyAlignment="1">
      <alignment horizontal="center" vertical="center" textRotation="90"/>
    </xf>
    <xf numFmtId="0" fontId="24" fillId="38" borderId="12" xfId="0" applyFont="1" applyFill="1" applyBorder="1" applyAlignment="1">
      <alignment horizontal="center" vertical="center" textRotation="90"/>
    </xf>
    <xf numFmtId="0" fontId="24" fillId="38" borderId="128" xfId="0" applyFont="1" applyFill="1" applyBorder="1" applyAlignment="1" applyProtection="1">
      <alignment horizontal="center" vertical="center" textRotation="90"/>
      <protection locked="0"/>
    </xf>
    <xf numFmtId="0" fontId="24" fillId="38" borderId="33" xfId="0" applyFont="1" applyFill="1" applyBorder="1" applyAlignment="1" applyProtection="1">
      <alignment horizontal="center" vertical="center" textRotation="90"/>
      <protection locked="0"/>
    </xf>
    <xf numFmtId="0" fontId="24" fillId="38" borderId="12" xfId="0" applyFont="1" applyFill="1" applyBorder="1" applyAlignment="1" applyProtection="1">
      <alignment horizontal="center" vertical="center" textRotation="90"/>
      <protection locked="0"/>
    </xf>
    <xf numFmtId="0" fontId="44" fillId="24" borderId="15" xfId="36" applyFont="1" applyFill="1" applyBorder="1" applyAlignment="1">
      <alignment horizontal="center" vertical="center" wrapText="1"/>
    </xf>
    <xf numFmtId="0" fontId="44" fillId="24" borderId="83" xfId="36" applyFont="1" applyFill="1" applyBorder="1" applyAlignment="1">
      <alignment horizontal="center" vertical="center" wrapText="1"/>
    </xf>
    <xf numFmtId="0" fontId="44" fillId="24" borderId="16" xfId="36" applyFont="1" applyFill="1" applyBorder="1" applyAlignment="1">
      <alignment horizontal="center" vertical="center" wrapText="1"/>
    </xf>
    <xf numFmtId="0" fontId="59" fillId="0" borderId="15" xfId="0" applyFont="1" applyBorder="1" applyAlignment="1">
      <alignment horizontal="center"/>
    </xf>
    <xf numFmtId="0" fontId="59" fillId="0" borderId="83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43" fillId="0" borderId="15" xfId="0" applyFont="1" applyBorder="1" applyAlignment="1">
      <alignment horizontal="center"/>
    </xf>
    <xf numFmtId="0" fontId="43" fillId="0" borderId="83" xfId="0" applyFont="1" applyBorder="1" applyAlignment="1">
      <alignment horizontal="center"/>
    </xf>
    <xf numFmtId="0" fontId="43" fillId="0" borderId="16" xfId="0" applyFont="1" applyBorder="1" applyAlignment="1">
      <alignment horizontal="center"/>
    </xf>
    <xf numFmtId="0" fontId="43" fillId="0" borderId="15" xfId="0" applyFont="1" applyBorder="1" applyAlignment="1">
      <alignment horizontal="center" vertical="center"/>
    </xf>
    <xf numFmtId="0" fontId="43" fillId="0" borderId="83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 wrapText="1"/>
    </xf>
    <xf numFmtId="0" fontId="43" fillId="0" borderId="83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60" fillId="24" borderId="128" xfId="36" applyFont="1" applyFill="1" applyBorder="1" applyAlignment="1">
      <alignment horizontal="center" vertical="center"/>
    </xf>
    <xf numFmtId="0" fontId="60" fillId="24" borderId="12" xfId="36" applyFont="1" applyFill="1" applyBorder="1" applyAlignment="1">
      <alignment horizontal="center" vertical="center"/>
    </xf>
    <xf numFmtId="0" fontId="55" fillId="24" borderId="128" xfId="36" applyFont="1" applyFill="1" applyBorder="1" applyAlignment="1">
      <alignment horizontal="center" vertical="center"/>
    </xf>
    <xf numFmtId="0" fontId="55" fillId="24" borderId="12" xfId="36" applyFont="1" applyFill="1" applyBorder="1" applyAlignment="1">
      <alignment horizontal="center" vertical="center"/>
    </xf>
    <xf numFmtId="0" fontId="29" fillId="24" borderId="15" xfId="36" applyFont="1" applyFill="1" applyBorder="1" applyAlignment="1">
      <alignment horizontal="center" vertical="center"/>
    </xf>
    <xf numFmtId="0" fontId="29" fillId="24" borderId="83" xfId="36" applyFont="1" applyFill="1" applyBorder="1" applyAlignment="1">
      <alignment horizontal="center" vertical="center"/>
    </xf>
    <xf numFmtId="0" fontId="29" fillId="24" borderId="16" xfId="36" applyFont="1" applyFill="1" applyBorder="1" applyAlignment="1">
      <alignment horizontal="center" vertical="center"/>
    </xf>
    <xf numFmtId="0" fontId="58" fillId="37" borderId="15" xfId="36" applyFont="1" applyFill="1" applyBorder="1" applyAlignment="1">
      <alignment horizontal="center" vertical="center"/>
    </xf>
    <xf numFmtId="0" fontId="58" fillId="37" borderId="83" xfId="36" applyFont="1" applyFill="1" applyBorder="1" applyAlignment="1">
      <alignment horizontal="center" vertical="center"/>
    </xf>
    <xf numFmtId="0" fontId="58" fillId="37" borderId="16" xfId="36" applyFont="1" applyFill="1" applyBorder="1" applyAlignment="1">
      <alignment horizontal="center" vertical="center"/>
    </xf>
    <xf numFmtId="0" fontId="27" fillId="37" borderId="15" xfId="36" applyFont="1" applyFill="1" applyBorder="1" applyAlignment="1">
      <alignment horizontal="center" vertical="center"/>
    </xf>
    <xf numFmtId="0" fontId="27" fillId="37" borderId="83" xfId="36" applyFont="1" applyFill="1" applyBorder="1" applyAlignment="1">
      <alignment horizontal="center" vertical="center"/>
    </xf>
    <xf numFmtId="0" fontId="20" fillId="37" borderId="15" xfId="36" applyFont="1" applyFill="1" applyBorder="1" applyAlignment="1">
      <alignment horizontal="center" vertical="center"/>
    </xf>
    <xf numFmtId="0" fontId="20" fillId="37" borderId="83" xfId="36" applyFont="1" applyFill="1" applyBorder="1" applyAlignment="1">
      <alignment horizontal="center" vertical="center"/>
    </xf>
    <xf numFmtId="0" fontId="20" fillId="37" borderId="16" xfId="36" applyFont="1" applyFill="1" applyBorder="1" applyAlignment="1">
      <alignment horizontal="center" vertical="center"/>
    </xf>
    <xf numFmtId="0" fontId="22" fillId="24" borderId="128" xfId="0" applyFont="1" applyFill="1" applyBorder="1" applyAlignment="1">
      <alignment horizontal="center" vertical="center" textRotation="90"/>
    </xf>
    <xf numFmtId="0" fontId="22" fillId="24" borderId="12" xfId="0" applyFont="1" applyFill="1" applyBorder="1" applyAlignment="1">
      <alignment horizontal="center" vertical="center" textRotation="90"/>
    </xf>
    <xf numFmtId="0" fontId="42" fillId="26" borderId="0" xfId="0" applyFont="1" applyFill="1" applyBorder="1" applyAlignment="1">
      <alignment horizontal="center"/>
    </xf>
    <xf numFmtId="0" fontId="60" fillId="24" borderId="128" xfId="0" applyFont="1" applyFill="1" applyBorder="1" applyAlignment="1">
      <alignment horizontal="center" vertical="center"/>
    </xf>
    <xf numFmtId="0" fontId="60" fillId="24" borderId="33" xfId="0" applyFont="1" applyFill="1" applyBorder="1" applyAlignment="1">
      <alignment horizontal="center" vertical="center"/>
    </xf>
    <xf numFmtId="0" fontId="60" fillId="24" borderId="12" xfId="0" applyFont="1" applyFill="1" applyBorder="1" applyAlignment="1">
      <alignment horizontal="center" vertical="center"/>
    </xf>
    <xf numFmtId="0" fontId="58" fillId="24" borderId="15" xfId="0" applyFont="1" applyFill="1" applyBorder="1" applyAlignment="1">
      <alignment horizontal="center" vertical="center"/>
    </xf>
    <xf numFmtId="0" fontId="58" fillId="24" borderId="83" xfId="0" applyFont="1" applyFill="1" applyBorder="1" applyAlignment="1">
      <alignment horizontal="center" vertical="center"/>
    </xf>
    <xf numFmtId="0" fontId="58" fillId="24" borderId="16" xfId="0" applyFont="1" applyFill="1" applyBorder="1" applyAlignment="1">
      <alignment horizontal="center" vertical="center"/>
    </xf>
    <xf numFmtId="0" fontId="19" fillId="24" borderId="128" xfId="0" applyFont="1" applyFill="1" applyBorder="1" applyAlignment="1">
      <alignment horizontal="center" vertical="center" textRotation="90"/>
    </xf>
    <xf numFmtId="0" fontId="19" fillId="24" borderId="12" xfId="0" applyFont="1" applyFill="1" applyBorder="1" applyAlignment="1">
      <alignment horizontal="center" vertical="center" textRotation="90"/>
    </xf>
    <xf numFmtId="0" fontId="40" fillId="30" borderId="128" xfId="0" applyFont="1" applyFill="1" applyBorder="1" applyAlignment="1" applyProtection="1">
      <alignment horizontal="center" textRotation="90"/>
      <protection locked="0"/>
    </xf>
    <xf numFmtId="0" fontId="40" fillId="30" borderId="12" xfId="0" applyFont="1" applyFill="1" applyBorder="1" applyAlignment="1" applyProtection="1">
      <alignment horizontal="center" textRotation="90"/>
      <protection locked="0"/>
    </xf>
  </cellXfs>
  <cellStyles count="44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_EK spec 2" xfId="35"/>
    <cellStyle name="Normalny_Zeszyt1" xfId="36"/>
    <cellStyle name="Obliczenia" xfId="37" builtinId="22" customBuiltin="1"/>
    <cellStyle name="Suma" xfId="38" builtinId="25" customBuiltin="1"/>
    <cellStyle name="Tekst objaśnienia" xfId="39" builtinId="53" customBuiltin="1"/>
    <cellStyle name="Tekst ostrzeżenia" xfId="40" builtinId="11" customBuiltin="1"/>
    <cellStyle name="Tytuł" xfId="41" builtinId="15" customBuiltin="1"/>
    <cellStyle name="Uwaga" xfId="42" builtinId="10" customBuiltin="1"/>
    <cellStyle name="Złe" xfId="43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X129"/>
  <sheetViews>
    <sheetView tabSelected="1" view="pageLayout" zoomScale="70" zoomScaleNormal="60" zoomScaleSheetLayoutView="70" zoomScalePageLayoutView="70" workbookViewId="0">
      <selection activeCell="O9" sqref="O9"/>
    </sheetView>
  </sheetViews>
  <sheetFormatPr defaultColWidth="4.7109375" defaultRowHeight="15"/>
  <cols>
    <col min="1" max="1" width="4.85546875" customWidth="1"/>
    <col min="2" max="2" width="47.140625" customWidth="1"/>
    <col min="3" max="3" width="19.7109375" style="5" customWidth="1"/>
    <col min="4" max="4" width="7.42578125" style="24" customWidth="1"/>
    <col min="5" max="5" width="6.42578125" style="12" customWidth="1"/>
    <col min="6" max="6" width="6" style="20" customWidth="1"/>
    <col min="7" max="7" width="7.42578125" style="20" customWidth="1"/>
    <col min="8" max="8" width="5.7109375" style="20" customWidth="1"/>
    <col min="9" max="9" width="6" style="20" customWidth="1"/>
    <col min="10" max="10" width="5.85546875" style="20" customWidth="1"/>
    <col min="11" max="11" width="5.5703125" style="20" customWidth="1"/>
    <col min="12" max="12" width="7.140625" style="20" customWidth="1"/>
    <col min="13" max="13" width="6.28515625" style="20" customWidth="1"/>
    <col min="14" max="15" width="5.7109375" style="20" customWidth="1"/>
    <col min="16" max="16" width="5.7109375" style="38" customWidth="1"/>
    <col min="17" max="17" width="6.7109375" style="38" customWidth="1"/>
    <col min="18" max="19" width="5.7109375" style="38" customWidth="1"/>
    <col min="20" max="20" width="5" style="38" customWidth="1"/>
    <col min="21" max="21" width="5.5703125" style="38" customWidth="1"/>
    <col min="22" max="22" width="6.7109375" style="38" customWidth="1"/>
    <col min="23" max="23" width="5.5703125" style="38" customWidth="1"/>
    <col min="24" max="24" width="4.140625" style="38" customWidth="1"/>
    <col min="25" max="25" width="6.140625" style="38" customWidth="1"/>
    <col min="26" max="26" width="4.42578125" style="38" customWidth="1"/>
    <col min="27" max="27" width="5.140625" style="38" customWidth="1"/>
    <col min="28" max="28" width="6.140625" style="38" customWidth="1"/>
    <col min="29" max="29" width="5.140625" style="38" customWidth="1"/>
    <col min="30" max="30" width="4.42578125" style="38" customWidth="1"/>
    <col min="31" max="31" width="4.5703125" style="38" customWidth="1"/>
    <col min="32" max="33" width="5.28515625" style="38" customWidth="1"/>
    <col min="34" max="34" width="6.5703125" style="38" customWidth="1"/>
    <col min="35" max="35" width="5" style="38" customWidth="1"/>
    <col min="36" max="36" width="4.28515625" style="38" customWidth="1"/>
    <col min="37" max="37" width="6.42578125" style="38" customWidth="1"/>
    <col min="38" max="38" width="5.7109375" style="39" customWidth="1"/>
    <col min="39" max="154" width="4.7109375" style="94"/>
  </cols>
  <sheetData>
    <row r="1" spans="1:154" ht="18" customHeight="1" thickBot="1">
      <c r="A1" s="572" t="s">
        <v>7</v>
      </c>
      <c r="B1" s="569" t="s">
        <v>8</v>
      </c>
      <c r="C1" s="580" t="s">
        <v>9</v>
      </c>
      <c r="D1" s="583" t="s">
        <v>10</v>
      </c>
      <c r="E1" s="580" t="s">
        <v>11</v>
      </c>
      <c r="F1" s="552" t="s">
        <v>155</v>
      </c>
      <c r="G1" s="553"/>
      <c r="H1" s="553"/>
      <c r="I1" s="553"/>
      <c r="J1" s="553"/>
      <c r="K1" s="553"/>
      <c r="L1" s="553"/>
      <c r="M1" s="553"/>
      <c r="N1" s="553"/>
      <c r="O1" s="554"/>
      <c r="P1" s="552" t="s">
        <v>26</v>
      </c>
      <c r="Q1" s="553"/>
      <c r="R1" s="553"/>
      <c r="S1" s="553"/>
      <c r="T1" s="553"/>
      <c r="U1" s="553"/>
      <c r="V1" s="553"/>
      <c r="W1" s="553"/>
      <c r="X1" s="553"/>
      <c r="Y1" s="553"/>
      <c r="Z1" s="554"/>
      <c r="AA1" s="552" t="s">
        <v>27</v>
      </c>
      <c r="AB1" s="553"/>
      <c r="AC1" s="553"/>
      <c r="AD1" s="553"/>
      <c r="AE1" s="553"/>
      <c r="AF1" s="553"/>
      <c r="AG1" s="553"/>
      <c r="AH1" s="553"/>
      <c r="AI1" s="553"/>
      <c r="AJ1" s="553"/>
      <c r="AK1" s="553"/>
      <c r="AL1" s="554"/>
    </row>
    <row r="2" spans="1:154" ht="18" customHeight="1">
      <c r="A2" s="573"/>
      <c r="B2" s="570"/>
      <c r="C2" s="581"/>
      <c r="D2" s="584"/>
      <c r="E2" s="581"/>
      <c r="F2" s="555" t="s">
        <v>1</v>
      </c>
      <c r="G2" s="556"/>
      <c r="H2" s="556"/>
      <c r="I2" s="556"/>
      <c r="J2" s="557"/>
      <c r="K2" s="555" t="s">
        <v>2</v>
      </c>
      <c r="L2" s="556"/>
      <c r="M2" s="556"/>
      <c r="N2" s="556"/>
      <c r="O2" s="557"/>
      <c r="P2" s="555" t="s">
        <v>3</v>
      </c>
      <c r="Q2" s="556"/>
      <c r="R2" s="556"/>
      <c r="S2" s="556"/>
      <c r="T2" s="557"/>
      <c r="U2" s="555" t="s">
        <v>4</v>
      </c>
      <c r="V2" s="556"/>
      <c r="W2" s="556"/>
      <c r="X2" s="556"/>
      <c r="Y2" s="556"/>
      <c r="Z2" s="557"/>
      <c r="AA2" s="555" t="s">
        <v>5</v>
      </c>
      <c r="AB2" s="556"/>
      <c r="AC2" s="556"/>
      <c r="AD2" s="556"/>
      <c r="AE2" s="556"/>
      <c r="AF2" s="557"/>
      <c r="AG2" s="555" t="s">
        <v>6</v>
      </c>
      <c r="AH2" s="556"/>
      <c r="AI2" s="556"/>
      <c r="AJ2" s="556"/>
      <c r="AK2" s="556"/>
      <c r="AL2" s="557"/>
    </row>
    <row r="3" spans="1:154" s="1" customFormat="1" ht="62.25" customHeight="1" thickBot="1">
      <c r="A3" s="574"/>
      <c r="B3" s="571"/>
      <c r="C3" s="582"/>
      <c r="D3" s="585"/>
      <c r="E3" s="582"/>
      <c r="F3" s="299" t="s">
        <v>12</v>
      </c>
      <c r="G3" s="300" t="s">
        <v>13</v>
      </c>
      <c r="H3" s="301" t="s">
        <v>139</v>
      </c>
      <c r="I3" s="302" t="s">
        <v>10</v>
      </c>
      <c r="J3" s="303" t="s">
        <v>14</v>
      </c>
      <c r="K3" s="304" t="s">
        <v>12</v>
      </c>
      <c r="L3" s="300" t="s">
        <v>13</v>
      </c>
      <c r="M3" s="301" t="s">
        <v>139</v>
      </c>
      <c r="N3" s="302" t="s">
        <v>10</v>
      </c>
      <c r="O3" s="303" t="s">
        <v>14</v>
      </c>
      <c r="P3" s="304" t="s">
        <v>12</v>
      </c>
      <c r="Q3" s="300" t="s">
        <v>13</v>
      </c>
      <c r="R3" s="301" t="s">
        <v>139</v>
      </c>
      <c r="S3" s="302" t="s">
        <v>10</v>
      </c>
      <c r="T3" s="303" t="s">
        <v>14</v>
      </c>
      <c r="U3" s="304" t="s">
        <v>12</v>
      </c>
      <c r="V3" s="300" t="s">
        <v>13</v>
      </c>
      <c r="W3" s="301" t="s">
        <v>139</v>
      </c>
      <c r="X3" s="305" t="s">
        <v>15</v>
      </c>
      <c r="Y3" s="302" t="s">
        <v>10</v>
      </c>
      <c r="Z3" s="303" t="s">
        <v>14</v>
      </c>
      <c r="AA3" s="304" t="s">
        <v>12</v>
      </c>
      <c r="AB3" s="300" t="s">
        <v>13</v>
      </c>
      <c r="AC3" s="301" t="s">
        <v>139</v>
      </c>
      <c r="AD3" s="305" t="s">
        <v>16</v>
      </c>
      <c r="AE3" s="302" t="s">
        <v>10</v>
      </c>
      <c r="AF3" s="303" t="s">
        <v>14</v>
      </c>
      <c r="AG3" s="304" t="s">
        <v>12</v>
      </c>
      <c r="AH3" s="300" t="s">
        <v>13</v>
      </c>
      <c r="AI3" s="301" t="s">
        <v>139</v>
      </c>
      <c r="AJ3" s="305" t="s">
        <v>16</v>
      </c>
      <c r="AK3" s="302" t="s">
        <v>10</v>
      </c>
      <c r="AL3" s="303" t="s">
        <v>14</v>
      </c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</row>
    <row r="4" spans="1:154" s="16" customFormat="1" ht="15.95" customHeight="1" thickBot="1">
      <c r="A4" s="566" t="s">
        <v>48</v>
      </c>
      <c r="B4" s="567"/>
      <c r="C4" s="567"/>
      <c r="D4" s="567"/>
      <c r="E4" s="567"/>
      <c r="F4" s="567"/>
      <c r="G4" s="567"/>
      <c r="H4" s="567"/>
      <c r="I4" s="567"/>
      <c r="J4" s="567"/>
      <c r="K4" s="567"/>
      <c r="L4" s="567"/>
      <c r="M4" s="567"/>
      <c r="N4" s="567"/>
      <c r="O4" s="567"/>
      <c r="P4" s="567"/>
      <c r="Q4" s="567"/>
      <c r="R4" s="567"/>
      <c r="S4" s="567"/>
      <c r="T4" s="567"/>
      <c r="U4" s="567"/>
      <c r="V4" s="567"/>
      <c r="W4" s="567"/>
      <c r="X4" s="567"/>
      <c r="Y4" s="567"/>
      <c r="Z4" s="567"/>
      <c r="AA4" s="567"/>
      <c r="AB4" s="567"/>
      <c r="AC4" s="567"/>
      <c r="AD4" s="567"/>
      <c r="AE4" s="567"/>
      <c r="AF4" s="567"/>
      <c r="AG4" s="567"/>
      <c r="AH4" s="567"/>
      <c r="AI4" s="567"/>
      <c r="AJ4" s="567"/>
      <c r="AK4" s="567"/>
      <c r="AL4" s="568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</row>
    <row r="5" spans="1:154" s="2" customFormat="1" ht="15.95" customHeight="1">
      <c r="A5" s="85" t="s">
        <v>109</v>
      </c>
      <c r="B5" s="293" t="s">
        <v>32</v>
      </c>
      <c r="C5" s="52"/>
      <c r="D5" s="58">
        <v>2</v>
      </c>
      <c r="E5" s="59">
        <v>18</v>
      </c>
      <c r="F5" s="25">
        <v>18</v>
      </c>
      <c r="G5" s="26">
        <v>18</v>
      </c>
      <c r="H5" s="27"/>
      <c r="I5" s="28">
        <v>2</v>
      </c>
      <c r="J5" s="54" t="s">
        <v>17</v>
      </c>
      <c r="K5" s="25"/>
      <c r="L5" s="26"/>
      <c r="M5" s="27"/>
      <c r="N5" s="28"/>
      <c r="O5" s="28"/>
      <c r="P5" s="55"/>
      <c r="Q5" s="56"/>
      <c r="R5" s="57"/>
      <c r="S5" s="58"/>
      <c r="T5" s="59"/>
      <c r="U5" s="25"/>
      <c r="V5" s="26"/>
      <c r="W5" s="29"/>
      <c r="X5" s="30"/>
      <c r="Y5" s="28"/>
      <c r="Z5" s="28"/>
      <c r="AA5" s="25"/>
      <c r="AB5" s="26"/>
      <c r="AC5" s="29"/>
      <c r="AD5" s="60"/>
      <c r="AE5" s="58"/>
      <c r="AF5" s="59"/>
      <c r="AG5" s="55"/>
      <c r="AH5" s="56"/>
      <c r="AI5" s="57"/>
      <c r="AJ5" s="60"/>
      <c r="AK5" s="58"/>
      <c r="AL5" s="59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</row>
    <row r="6" spans="1:154" s="2" customFormat="1" ht="15.95" customHeight="1">
      <c r="A6" s="53" t="s">
        <v>110</v>
      </c>
      <c r="B6" s="293" t="s">
        <v>66</v>
      </c>
      <c r="C6" s="52"/>
      <c r="D6" s="58">
        <v>1</v>
      </c>
      <c r="E6" s="59">
        <v>7</v>
      </c>
      <c r="F6" s="25">
        <v>7</v>
      </c>
      <c r="G6" s="26">
        <v>7</v>
      </c>
      <c r="H6" s="27"/>
      <c r="I6" s="28">
        <v>1</v>
      </c>
      <c r="J6" s="30" t="s">
        <v>18</v>
      </c>
      <c r="K6" s="25"/>
      <c r="L6" s="26"/>
      <c r="M6" s="27"/>
      <c r="N6" s="28"/>
      <c r="O6" s="28"/>
      <c r="P6" s="55"/>
      <c r="Q6" s="56"/>
      <c r="R6" s="57"/>
      <c r="S6" s="58"/>
      <c r="T6" s="59"/>
      <c r="U6" s="25"/>
      <c r="V6" s="26"/>
      <c r="W6" s="29"/>
      <c r="X6" s="30"/>
      <c r="Y6" s="28"/>
      <c r="Z6" s="28"/>
      <c r="AA6" s="25"/>
      <c r="AB6" s="26"/>
      <c r="AC6" s="29"/>
      <c r="AD6" s="60"/>
      <c r="AE6" s="58"/>
      <c r="AF6" s="59"/>
      <c r="AG6" s="55"/>
      <c r="AH6" s="56"/>
      <c r="AI6" s="57"/>
      <c r="AJ6" s="60"/>
      <c r="AK6" s="58"/>
      <c r="AL6" s="59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</row>
    <row r="7" spans="1:154" s="2" customFormat="1" ht="15.95" customHeight="1">
      <c r="A7" s="83" t="s">
        <v>111</v>
      </c>
      <c r="B7" s="288" t="s">
        <v>153</v>
      </c>
      <c r="C7" s="82"/>
      <c r="D7" s="58">
        <v>0</v>
      </c>
      <c r="E7" s="59">
        <v>0</v>
      </c>
      <c r="F7" s="25"/>
      <c r="G7" s="26"/>
      <c r="H7" s="35"/>
      <c r="I7" s="36">
        <v>0</v>
      </c>
      <c r="J7" s="64" t="s">
        <v>18</v>
      </c>
      <c r="K7" s="33"/>
      <c r="L7" s="34"/>
      <c r="M7" s="35"/>
      <c r="N7" s="36"/>
      <c r="O7" s="36"/>
      <c r="P7" s="25"/>
      <c r="Q7" s="26"/>
      <c r="R7" s="29"/>
      <c r="S7" s="28"/>
      <c r="T7" s="32"/>
      <c r="U7" s="25"/>
      <c r="V7" s="26"/>
      <c r="W7" s="26"/>
      <c r="X7" s="27"/>
      <c r="Y7" s="28"/>
      <c r="Z7" s="28"/>
      <c r="AA7" s="25"/>
      <c r="AB7" s="26"/>
      <c r="AC7" s="29"/>
      <c r="AD7" s="27"/>
      <c r="AE7" s="28"/>
      <c r="AF7" s="32"/>
      <c r="AG7" s="31"/>
      <c r="AH7" s="26"/>
      <c r="AI7" s="29"/>
      <c r="AJ7" s="27"/>
      <c r="AK7" s="28"/>
      <c r="AL7" s="32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</row>
    <row r="8" spans="1:154" s="2" customFormat="1" ht="18" customHeight="1" thickBot="1">
      <c r="A8" s="168" t="s">
        <v>123</v>
      </c>
      <c r="B8" s="292"/>
      <c r="C8" s="284"/>
      <c r="D8" s="285"/>
      <c r="E8" s="59"/>
      <c r="F8" s="25"/>
      <c r="G8" s="26"/>
      <c r="H8" s="35"/>
      <c r="I8" s="63"/>
      <c r="J8" s="64"/>
      <c r="K8" s="33"/>
      <c r="L8" s="34"/>
      <c r="M8" s="35"/>
      <c r="N8" s="36"/>
      <c r="O8" s="36"/>
      <c r="P8" s="79"/>
      <c r="Q8" s="34"/>
      <c r="R8" s="80"/>
      <c r="S8" s="36"/>
      <c r="T8" s="81"/>
      <c r="U8" s="33"/>
      <c r="V8" s="34"/>
      <c r="W8" s="80"/>
      <c r="X8" s="64"/>
      <c r="Y8" s="36"/>
      <c r="Z8" s="36"/>
      <c r="AA8" s="33"/>
      <c r="AB8" s="34"/>
      <c r="AC8" s="80"/>
      <c r="AD8" s="35"/>
      <c r="AE8" s="36"/>
      <c r="AF8" s="81"/>
      <c r="AG8" s="79"/>
      <c r="AH8" s="34"/>
      <c r="AI8" s="80"/>
      <c r="AJ8" s="35"/>
      <c r="AK8" s="36"/>
      <c r="AL8" s="8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</row>
    <row r="9" spans="1:154" s="15" customFormat="1" ht="24.75" customHeight="1" thickBot="1">
      <c r="A9" s="541" t="s">
        <v>19</v>
      </c>
      <c r="B9" s="542"/>
      <c r="C9" s="543"/>
      <c r="D9" s="202">
        <f t="shared" ref="D9:I9" si="0">SUM(D5:D8)</f>
        <v>3</v>
      </c>
      <c r="E9" s="201">
        <f t="shared" si="0"/>
        <v>25</v>
      </c>
      <c r="F9" s="203">
        <f t="shared" si="0"/>
        <v>25</v>
      </c>
      <c r="G9" s="204">
        <f t="shared" si="0"/>
        <v>25</v>
      </c>
      <c r="H9" s="205">
        <f t="shared" si="0"/>
        <v>0</v>
      </c>
      <c r="I9" s="206">
        <f t="shared" si="0"/>
        <v>3</v>
      </c>
      <c r="J9" s="206"/>
      <c r="K9" s="207">
        <f>SUM(K5:K8)</f>
        <v>0</v>
      </c>
      <c r="L9" s="204">
        <f>SUM(L5:L8)</f>
        <v>0</v>
      </c>
      <c r="M9" s="201">
        <f>SUM(M5:M8)</f>
        <v>0</v>
      </c>
      <c r="N9" s="201">
        <f>SUM(N5:N8)</f>
        <v>0</v>
      </c>
      <c r="O9" s="201"/>
      <c r="P9" s="207">
        <f>SUM(P5:P8)</f>
        <v>0</v>
      </c>
      <c r="Q9" s="204">
        <f>SUM(Q5:Q8)</f>
        <v>0</v>
      </c>
      <c r="R9" s="200"/>
      <c r="S9" s="206">
        <f>SUM(S5:S8)</f>
        <v>0</v>
      </c>
      <c r="T9" s="206"/>
      <c r="U9" s="207"/>
      <c r="V9" s="204"/>
      <c r="W9" s="200"/>
      <c r="X9" s="200"/>
      <c r="Y9" s="206"/>
      <c r="Z9" s="201"/>
      <c r="AA9" s="207">
        <f>SUM(AA5:AA8)</f>
        <v>0</v>
      </c>
      <c r="AB9" s="207">
        <f>SUM(AB5:AB8)</f>
        <v>0</v>
      </c>
      <c r="AC9" s="207"/>
      <c r="AD9" s="200"/>
      <c r="AE9" s="199">
        <f>SUM(AE5:AE8)</f>
        <v>0</v>
      </c>
      <c r="AF9" s="206"/>
      <c r="AG9" s="207"/>
      <c r="AH9" s="207"/>
      <c r="AI9" s="207"/>
      <c r="AJ9" s="201"/>
      <c r="AK9" s="206"/>
      <c r="AL9" s="20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</row>
    <row r="10" spans="1:154" s="15" customFormat="1" ht="15.95" customHeight="1" thickBot="1">
      <c r="A10" s="566" t="s">
        <v>162</v>
      </c>
      <c r="B10" s="578"/>
      <c r="C10" s="578"/>
      <c r="D10" s="578"/>
      <c r="E10" s="578"/>
      <c r="F10" s="578"/>
      <c r="G10" s="578"/>
      <c r="H10" s="578"/>
      <c r="I10" s="578"/>
      <c r="J10" s="578"/>
      <c r="K10" s="578"/>
      <c r="L10" s="578"/>
      <c r="M10" s="578"/>
      <c r="N10" s="578"/>
      <c r="O10" s="578"/>
      <c r="P10" s="578"/>
      <c r="Q10" s="578"/>
      <c r="R10" s="578"/>
      <c r="S10" s="578"/>
      <c r="T10" s="578"/>
      <c r="U10" s="578"/>
      <c r="V10" s="578"/>
      <c r="W10" s="578"/>
      <c r="X10" s="578"/>
      <c r="Y10" s="578"/>
      <c r="Z10" s="578"/>
      <c r="AA10" s="578"/>
      <c r="AB10" s="578"/>
      <c r="AC10" s="578"/>
      <c r="AD10" s="578"/>
      <c r="AE10" s="578"/>
      <c r="AF10" s="578"/>
      <c r="AG10" s="578"/>
      <c r="AH10" s="578"/>
      <c r="AI10" s="578"/>
      <c r="AJ10" s="578"/>
      <c r="AK10" s="578"/>
      <c r="AL10" s="579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</row>
    <row r="11" spans="1:154" s="15" customFormat="1" ht="15.95" customHeight="1">
      <c r="A11" s="85" t="s">
        <v>124</v>
      </c>
      <c r="B11" s="294" t="s">
        <v>159</v>
      </c>
      <c r="C11" s="208"/>
      <c r="D11" s="47">
        <v>2</v>
      </c>
      <c r="E11" s="47">
        <v>18</v>
      </c>
      <c r="F11" s="86">
        <v>18</v>
      </c>
      <c r="G11" s="76">
        <v>18</v>
      </c>
      <c r="H11" s="46"/>
      <c r="I11" s="47">
        <v>2</v>
      </c>
      <c r="J11" s="47" t="s">
        <v>17</v>
      </c>
      <c r="K11" s="86"/>
      <c r="L11" s="76"/>
      <c r="M11" s="46"/>
      <c r="N11" s="47"/>
      <c r="O11" s="47"/>
      <c r="P11" s="86"/>
      <c r="Q11" s="209"/>
      <c r="R11" s="210"/>
      <c r="S11" s="211"/>
      <c r="T11" s="211"/>
      <c r="U11" s="212"/>
      <c r="V11" s="209"/>
      <c r="W11" s="209"/>
      <c r="X11" s="210"/>
      <c r="Y11" s="211"/>
      <c r="Z11" s="211"/>
      <c r="AA11" s="212"/>
      <c r="AB11" s="209"/>
      <c r="AC11" s="209"/>
      <c r="AD11" s="210"/>
      <c r="AE11" s="211"/>
      <c r="AF11" s="211"/>
      <c r="AG11" s="212"/>
      <c r="AH11" s="209"/>
      <c r="AI11" s="209"/>
      <c r="AJ11" s="210"/>
      <c r="AK11" s="211"/>
      <c r="AL11" s="213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</row>
    <row r="12" spans="1:154" s="15" customFormat="1" ht="15.95" customHeight="1">
      <c r="A12" s="295" t="s">
        <v>125</v>
      </c>
      <c r="B12" s="288" t="s">
        <v>58</v>
      </c>
      <c r="C12" s="214"/>
      <c r="D12" s="28">
        <v>2</v>
      </c>
      <c r="E12" s="28">
        <v>18</v>
      </c>
      <c r="F12" s="25">
        <v>18</v>
      </c>
      <c r="G12" s="31">
        <v>18</v>
      </c>
      <c r="H12" s="32"/>
      <c r="I12" s="28">
        <v>2</v>
      </c>
      <c r="J12" s="28" t="s">
        <v>103</v>
      </c>
      <c r="K12" s="25"/>
      <c r="L12" s="26"/>
      <c r="M12" s="27"/>
      <c r="N12" s="28"/>
      <c r="O12" s="28"/>
      <c r="P12" s="25"/>
      <c r="Q12" s="215"/>
      <c r="R12" s="88"/>
      <c r="S12" s="216"/>
      <c r="T12" s="216"/>
      <c r="U12" s="217"/>
      <c r="V12" s="215"/>
      <c r="W12" s="215"/>
      <c r="X12" s="88"/>
      <c r="Y12" s="216"/>
      <c r="Z12" s="216"/>
      <c r="AA12" s="217"/>
      <c r="AB12" s="215"/>
      <c r="AC12" s="215"/>
      <c r="AD12" s="88"/>
      <c r="AE12" s="216"/>
      <c r="AF12" s="216"/>
      <c r="AG12" s="217"/>
      <c r="AH12" s="215"/>
      <c r="AI12" s="215"/>
      <c r="AJ12" s="88"/>
      <c r="AK12" s="216"/>
      <c r="AL12" s="218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</row>
    <row r="13" spans="1:154" s="15" customFormat="1" ht="15.95" customHeight="1" thickBot="1">
      <c r="A13" s="296" t="s">
        <v>112</v>
      </c>
      <c r="B13" s="297" t="s">
        <v>160</v>
      </c>
      <c r="C13" s="219"/>
      <c r="D13" s="158">
        <v>2</v>
      </c>
      <c r="E13" s="28">
        <v>18</v>
      </c>
      <c r="F13" s="163"/>
      <c r="G13" s="161"/>
      <c r="H13" s="164"/>
      <c r="I13" s="158"/>
      <c r="J13" s="158"/>
      <c r="K13" s="163">
        <v>18</v>
      </c>
      <c r="L13" s="161">
        <v>18</v>
      </c>
      <c r="M13" s="159"/>
      <c r="N13" s="158">
        <v>2</v>
      </c>
      <c r="O13" s="158" t="s">
        <v>17</v>
      </c>
      <c r="P13" s="163"/>
      <c r="Q13" s="221"/>
      <c r="R13" s="222"/>
      <c r="S13" s="223"/>
      <c r="T13" s="223"/>
      <c r="U13" s="224"/>
      <c r="V13" s="221"/>
      <c r="W13" s="221"/>
      <c r="X13" s="222"/>
      <c r="Y13" s="223"/>
      <c r="Z13" s="223"/>
      <c r="AA13" s="224"/>
      <c r="AB13" s="221"/>
      <c r="AC13" s="221"/>
      <c r="AD13" s="222"/>
      <c r="AE13" s="223"/>
      <c r="AF13" s="223"/>
      <c r="AG13" s="224"/>
      <c r="AH13" s="221"/>
      <c r="AI13" s="221"/>
      <c r="AJ13" s="222"/>
      <c r="AK13" s="223"/>
      <c r="AL13" s="225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</row>
    <row r="14" spans="1:154" s="15" customFormat="1" ht="24" customHeight="1" thickBot="1">
      <c r="A14" s="541" t="s">
        <v>19</v>
      </c>
      <c r="B14" s="542"/>
      <c r="C14" s="298"/>
      <c r="D14" s="206">
        <f>D11+D12+D13</f>
        <v>6</v>
      </c>
      <c r="E14" s="206">
        <f>E11+E12+E13</f>
        <v>54</v>
      </c>
      <c r="F14" s="226">
        <f>SUM(F11:F13)</f>
        <v>36</v>
      </c>
      <c r="G14" s="227">
        <f>SUM(G11:G13)</f>
        <v>36</v>
      </c>
      <c r="H14" s="227"/>
      <c r="I14" s="199">
        <f>SUM(I11:I13)</f>
        <v>4</v>
      </c>
      <c r="J14" s="206"/>
      <c r="K14" s="228">
        <f>K13</f>
        <v>18</v>
      </c>
      <c r="L14" s="204">
        <f>L13</f>
        <v>18</v>
      </c>
      <c r="M14" s="205"/>
      <c r="N14" s="226">
        <v>2</v>
      </c>
      <c r="O14" s="206"/>
      <c r="P14" s="228"/>
      <c r="Q14" s="204"/>
      <c r="R14" s="229"/>
      <c r="S14" s="199"/>
      <c r="T14" s="206"/>
      <c r="U14" s="228"/>
      <c r="V14" s="204"/>
      <c r="W14" s="204"/>
      <c r="X14" s="229"/>
      <c r="Y14" s="199"/>
      <c r="Z14" s="199"/>
      <c r="AA14" s="203"/>
      <c r="AB14" s="204"/>
      <c r="AC14" s="204"/>
      <c r="AD14" s="205"/>
      <c r="AE14" s="206"/>
      <c r="AF14" s="206"/>
      <c r="AG14" s="228"/>
      <c r="AH14" s="204"/>
      <c r="AI14" s="204"/>
      <c r="AJ14" s="205"/>
      <c r="AK14" s="199"/>
      <c r="AL14" s="206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</row>
    <row r="15" spans="1:154" s="16" customFormat="1" ht="15.95" customHeight="1" thickBot="1">
      <c r="A15" s="566" t="s">
        <v>49</v>
      </c>
      <c r="B15" s="567"/>
      <c r="C15" s="567"/>
      <c r="D15" s="567"/>
      <c r="E15" s="567"/>
      <c r="F15" s="567"/>
      <c r="G15" s="567"/>
      <c r="H15" s="567"/>
      <c r="I15" s="567"/>
      <c r="J15" s="567"/>
      <c r="K15" s="567"/>
      <c r="L15" s="567"/>
      <c r="M15" s="567"/>
      <c r="N15" s="567"/>
      <c r="O15" s="567"/>
      <c r="P15" s="567"/>
      <c r="Q15" s="567"/>
      <c r="R15" s="567"/>
      <c r="S15" s="567"/>
      <c r="T15" s="567"/>
      <c r="U15" s="567"/>
      <c r="V15" s="567"/>
      <c r="W15" s="567"/>
      <c r="X15" s="567"/>
      <c r="Y15" s="567"/>
      <c r="Z15" s="567"/>
      <c r="AA15" s="567"/>
      <c r="AB15" s="576"/>
      <c r="AC15" s="567"/>
      <c r="AD15" s="567"/>
      <c r="AE15" s="567"/>
      <c r="AF15" s="567"/>
      <c r="AG15" s="567"/>
      <c r="AH15" s="567"/>
      <c r="AI15" s="567"/>
      <c r="AJ15" s="567"/>
      <c r="AK15" s="567"/>
      <c r="AL15" s="568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</row>
    <row r="16" spans="1:154" s="2" customFormat="1" ht="15.95" customHeight="1">
      <c r="A16" s="85" t="s">
        <v>113</v>
      </c>
      <c r="B16" s="327" t="s">
        <v>35</v>
      </c>
      <c r="C16" s="328"/>
      <c r="D16" s="470">
        <v>11</v>
      </c>
      <c r="E16" s="340">
        <v>108</v>
      </c>
      <c r="F16" s="33">
        <v>108</v>
      </c>
      <c r="G16" s="34"/>
      <c r="H16" s="35">
        <v>108</v>
      </c>
      <c r="I16" s="63">
        <v>11</v>
      </c>
      <c r="J16" s="64" t="s">
        <v>17</v>
      </c>
      <c r="K16" s="33"/>
      <c r="L16" s="34"/>
      <c r="M16" s="35"/>
      <c r="N16" s="36"/>
      <c r="O16" s="36"/>
      <c r="P16" s="66"/>
      <c r="Q16" s="67"/>
      <c r="R16" s="68"/>
      <c r="S16" s="69"/>
      <c r="T16" s="69"/>
      <c r="U16" s="66"/>
      <c r="V16" s="67"/>
      <c r="W16" s="70"/>
      <c r="X16" s="68"/>
      <c r="Y16" s="69"/>
      <c r="Z16" s="69"/>
      <c r="AA16" s="66"/>
      <c r="AB16" s="67"/>
      <c r="AC16" s="70"/>
      <c r="AD16" s="68"/>
      <c r="AE16" s="69"/>
      <c r="AF16" s="69"/>
      <c r="AG16" s="66"/>
      <c r="AH16" s="67"/>
      <c r="AI16" s="70"/>
      <c r="AJ16" s="68"/>
      <c r="AK16" s="69"/>
      <c r="AL16" s="69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</row>
    <row r="17" spans="1:154" s="2" customFormat="1" ht="15.95" customHeight="1">
      <c r="A17" s="83" t="s">
        <v>114</v>
      </c>
      <c r="B17" s="327" t="s">
        <v>36</v>
      </c>
      <c r="C17" s="328"/>
      <c r="D17" s="470">
        <v>11</v>
      </c>
      <c r="E17" s="340">
        <v>72</v>
      </c>
      <c r="F17" s="33"/>
      <c r="G17" s="34"/>
      <c r="H17" s="35"/>
      <c r="I17" s="63"/>
      <c r="J17" s="64"/>
      <c r="K17" s="33">
        <v>72</v>
      </c>
      <c r="L17" s="34"/>
      <c r="M17" s="35">
        <v>72</v>
      </c>
      <c r="N17" s="71">
        <v>11</v>
      </c>
      <c r="O17" s="36" t="s">
        <v>38</v>
      </c>
      <c r="P17" s="72"/>
      <c r="Q17" s="56"/>
      <c r="R17" s="60"/>
      <c r="S17" s="58"/>
      <c r="T17" s="58"/>
      <c r="U17" s="72"/>
      <c r="V17" s="56"/>
      <c r="W17" s="57"/>
      <c r="X17" s="60"/>
      <c r="Y17" s="58"/>
      <c r="Z17" s="58"/>
      <c r="AA17" s="72"/>
      <c r="AB17" s="56"/>
      <c r="AC17" s="57"/>
      <c r="AD17" s="60"/>
      <c r="AE17" s="58"/>
      <c r="AF17" s="58"/>
      <c r="AG17" s="72"/>
      <c r="AH17" s="56"/>
      <c r="AI17" s="57"/>
      <c r="AJ17" s="60"/>
      <c r="AK17" s="58"/>
      <c r="AL17" s="58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</row>
    <row r="18" spans="1:154" s="2" customFormat="1" ht="15.95" customHeight="1">
      <c r="A18" s="83" t="s">
        <v>115</v>
      </c>
      <c r="B18" s="327" t="s">
        <v>37</v>
      </c>
      <c r="C18" s="328"/>
      <c r="D18" s="470">
        <v>11</v>
      </c>
      <c r="E18" s="340">
        <v>72</v>
      </c>
      <c r="F18" s="33"/>
      <c r="G18" s="34"/>
      <c r="H18" s="35"/>
      <c r="I18" s="63"/>
      <c r="J18" s="64"/>
      <c r="K18" s="33"/>
      <c r="L18" s="34"/>
      <c r="M18" s="35"/>
      <c r="N18" s="71"/>
      <c r="O18" s="36"/>
      <c r="P18" s="72">
        <v>72</v>
      </c>
      <c r="Q18" s="56"/>
      <c r="R18" s="60">
        <v>72</v>
      </c>
      <c r="S18" s="58">
        <v>11</v>
      </c>
      <c r="T18" s="58" t="s">
        <v>17</v>
      </c>
      <c r="U18" s="72"/>
      <c r="V18" s="56"/>
      <c r="W18" s="57"/>
      <c r="X18" s="60"/>
      <c r="Y18" s="58"/>
      <c r="Z18" s="58"/>
      <c r="AA18" s="72"/>
      <c r="AB18" s="56"/>
      <c r="AC18" s="57"/>
      <c r="AD18" s="60"/>
      <c r="AE18" s="58"/>
      <c r="AF18" s="58"/>
      <c r="AG18" s="72"/>
      <c r="AH18" s="56"/>
      <c r="AI18" s="57"/>
      <c r="AJ18" s="60"/>
      <c r="AK18" s="58"/>
      <c r="AL18" s="58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</row>
    <row r="19" spans="1:154" s="2" customFormat="1" ht="15.95" customHeight="1">
      <c r="A19" s="83" t="s">
        <v>116</v>
      </c>
      <c r="B19" s="327" t="s">
        <v>55</v>
      </c>
      <c r="C19" s="328"/>
      <c r="D19" s="470">
        <v>11</v>
      </c>
      <c r="E19" s="340">
        <v>72</v>
      </c>
      <c r="F19" s="33"/>
      <c r="G19" s="34"/>
      <c r="H19" s="35"/>
      <c r="I19" s="63"/>
      <c r="J19" s="64"/>
      <c r="K19" s="33"/>
      <c r="L19" s="34"/>
      <c r="M19" s="35"/>
      <c r="N19" s="71"/>
      <c r="O19" s="36"/>
      <c r="P19" s="72"/>
      <c r="Q19" s="56"/>
      <c r="R19" s="60"/>
      <c r="S19" s="58"/>
      <c r="T19" s="58"/>
      <c r="U19" s="72">
        <v>72</v>
      </c>
      <c r="V19" s="56"/>
      <c r="W19" s="57">
        <v>72</v>
      </c>
      <c r="X19" s="60"/>
      <c r="Y19" s="58">
        <v>11</v>
      </c>
      <c r="Z19" s="58" t="s">
        <v>38</v>
      </c>
      <c r="AA19" s="72"/>
      <c r="AB19" s="56"/>
      <c r="AC19" s="57"/>
      <c r="AD19" s="60"/>
      <c r="AE19" s="58"/>
      <c r="AF19" s="58"/>
      <c r="AG19" s="72"/>
      <c r="AH19" s="56"/>
      <c r="AI19" s="57"/>
      <c r="AJ19" s="60"/>
      <c r="AK19" s="58"/>
      <c r="AL19" s="58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</row>
    <row r="20" spans="1:154" s="2" customFormat="1" ht="15.95" customHeight="1">
      <c r="A20" s="83" t="s">
        <v>117</v>
      </c>
      <c r="B20" s="327" t="s">
        <v>56</v>
      </c>
      <c r="C20" s="329"/>
      <c r="D20" s="339">
        <v>11</v>
      </c>
      <c r="E20" s="343">
        <v>72</v>
      </c>
      <c r="F20" s="25"/>
      <c r="G20" s="26"/>
      <c r="H20" s="27"/>
      <c r="I20" s="28"/>
      <c r="J20" s="28"/>
      <c r="K20" s="25"/>
      <c r="L20" s="26"/>
      <c r="M20" s="27"/>
      <c r="N20" s="54"/>
      <c r="O20" s="28"/>
      <c r="P20" s="25"/>
      <c r="Q20" s="26"/>
      <c r="R20" s="27"/>
      <c r="S20" s="28"/>
      <c r="T20" s="28"/>
      <c r="U20" s="25"/>
      <c r="V20" s="26"/>
      <c r="W20" s="29"/>
      <c r="X20" s="27"/>
      <c r="Y20" s="28"/>
      <c r="Z20" s="28"/>
      <c r="AA20" s="72">
        <v>72</v>
      </c>
      <c r="AB20" s="56"/>
      <c r="AC20" s="57">
        <v>72</v>
      </c>
      <c r="AD20" s="60"/>
      <c r="AE20" s="58">
        <v>11</v>
      </c>
      <c r="AF20" s="58" t="s">
        <v>17</v>
      </c>
      <c r="AG20" s="72"/>
      <c r="AH20" s="56"/>
      <c r="AI20" s="57"/>
      <c r="AJ20" s="60"/>
      <c r="AK20" s="58"/>
      <c r="AL20" s="58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</row>
    <row r="21" spans="1:154" s="2" customFormat="1" ht="15.95" customHeight="1">
      <c r="A21" s="83" t="s">
        <v>118</v>
      </c>
      <c r="B21" s="327" t="s">
        <v>57</v>
      </c>
      <c r="C21" s="330"/>
      <c r="D21" s="339">
        <v>10</v>
      </c>
      <c r="E21" s="343">
        <v>72</v>
      </c>
      <c r="F21" s="25"/>
      <c r="G21" s="26"/>
      <c r="H21" s="27"/>
      <c r="I21" s="28"/>
      <c r="J21" s="28"/>
      <c r="K21" s="25"/>
      <c r="L21" s="26"/>
      <c r="M21" s="27"/>
      <c r="N21" s="54"/>
      <c r="O21" s="28"/>
      <c r="P21" s="25"/>
      <c r="Q21" s="26"/>
      <c r="R21" s="27"/>
      <c r="S21" s="28"/>
      <c r="T21" s="28"/>
      <c r="U21" s="72"/>
      <c r="V21" s="56"/>
      <c r="W21" s="57"/>
      <c r="X21" s="60"/>
      <c r="Y21" s="58"/>
      <c r="Z21" s="58"/>
      <c r="AA21" s="72"/>
      <c r="AB21" s="56"/>
      <c r="AC21" s="57"/>
      <c r="AD21" s="60"/>
      <c r="AE21" s="58"/>
      <c r="AF21" s="58"/>
      <c r="AG21" s="72">
        <v>72</v>
      </c>
      <c r="AH21" s="56"/>
      <c r="AI21" s="57">
        <v>72</v>
      </c>
      <c r="AJ21" s="60"/>
      <c r="AK21" s="58">
        <v>10</v>
      </c>
      <c r="AL21" s="58" t="s">
        <v>39</v>
      </c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</row>
    <row r="22" spans="1:154" s="2" customFormat="1" ht="15.95" customHeight="1">
      <c r="A22" s="83" t="s">
        <v>119</v>
      </c>
      <c r="B22" s="327" t="s">
        <v>165</v>
      </c>
      <c r="C22" s="330"/>
      <c r="D22" s="339">
        <v>3</v>
      </c>
      <c r="E22" s="343">
        <v>18</v>
      </c>
      <c r="F22" s="25">
        <v>18</v>
      </c>
      <c r="G22" s="26"/>
      <c r="H22" s="27">
        <v>18</v>
      </c>
      <c r="I22" s="28">
        <v>3</v>
      </c>
      <c r="J22" s="32" t="s">
        <v>17</v>
      </c>
      <c r="K22" s="25"/>
      <c r="L22" s="26"/>
      <c r="M22" s="27"/>
      <c r="N22" s="54"/>
      <c r="O22" s="28"/>
      <c r="P22" s="31"/>
      <c r="Q22" s="26"/>
      <c r="R22" s="30"/>
      <c r="S22" s="28"/>
      <c r="T22" s="32"/>
      <c r="U22" s="55"/>
      <c r="V22" s="56"/>
      <c r="W22" s="26"/>
      <c r="X22" s="75"/>
      <c r="Y22" s="58"/>
      <c r="Z22" s="59"/>
      <c r="AA22" s="72"/>
      <c r="AB22" s="56"/>
      <c r="AC22" s="57"/>
      <c r="AD22" s="60"/>
      <c r="AE22" s="58"/>
      <c r="AF22" s="58"/>
      <c r="AG22" s="72"/>
      <c r="AH22" s="56"/>
      <c r="AI22" s="57"/>
      <c r="AJ22" s="60"/>
      <c r="AK22" s="58"/>
      <c r="AL22" s="58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</row>
    <row r="23" spans="1:154" s="2" customFormat="1" ht="15.95" customHeight="1">
      <c r="A23" s="83" t="s">
        <v>120</v>
      </c>
      <c r="B23" s="327" t="s">
        <v>166</v>
      </c>
      <c r="C23" s="331"/>
      <c r="D23" s="339">
        <v>3</v>
      </c>
      <c r="E23" s="343">
        <v>18</v>
      </c>
      <c r="F23" s="471"/>
      <c r="G23" s="472"/>
      <c r="H23" s="473"/>
      <c r="I23" s="474"/>
      <c r="J23" s="474"/>
      <c r="K23" s="25">
        <v>18</v>
      </c>
      <c r="L23" s="26"/>
      <c r="M23" s="27">
        <v>18</v>
      </c>
      <c r="N23" s="28">
        <v>3</v>
      </c>
      <c r="O23" s="28" t="s">
        <v>17</v>
      </c>
      <c r="P23" s="31"/>
      <c r="Q23" s="26"/>
      <c r="R23" s="30"/>
      <c r="S23" s="28"/>
      <c r="T23" s="32"/>
      <c r="U23" s="31"/>
      <c r="V23" s="26"/>
      <c r="W23" s="26"/>
      <c r="X23" s="30"/>
      <c r="Y23" s="28"/>
      <c r="Z23" s="32"/>
      <c r="AA23" s="25"/>
      <c r="AB23" s="26"/>
      <c r="AC23" s="29"/>
      <c r="AD23" s="27"/>
      <c r="AE23" s="28"/>
      <c r="AF23" s="28"/>
      <c r="AG23" s="25"/>
      <c r="AH23" s="26"/>
      <c r="AI23" s="29"/>
      <c r="AJ23" s="27"/>
      <c r="AK23" s="28"/>
      <c r="AL23" s="28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</row>
    <row r="24" spans="1:154" s="2" customFormat="1" ht="15.95" customHeight="1">
      <c r="A24" s="83" t="s">
        <v>121</v>
      </c>
      <c r="B24" s="327" t="s">
        <v>167</v>
      </c>
      <c r="C24" s="330"/>
      <c r="D24" s="339">
        <v>3</v>
      </c>
      <c r="E24" s="343">
        <v>18</v>
      </c>
      <c r="F24" s="475"/>
      <c r="G24" s="476"/>
      <c r="H24" s="477"/>
      <c r="I24" s="478"/>
      <c r="J24" s="478"/>
      <c r="K24" s="25">
        <v>18</v>
      </c>
      <c r="L24" s="26"/>
      <c r="M24" s="27">
        <v>18</v>
      </c>
      <c r="N24" s="28">
        <v>3</v>
      </c>
      <c r="O24" s="32" t="s">
        <v>17</v>
      </c>
      <c r="P24" s="31"/>
      <c r="Q24" s="26"/>
      <c r="R24" s="30"/>
      <c r="S24" s="28"/>
      <c r="T24" s="32"/>
      <c r="U24" s="31"/>
      <c r="V24" s="26"/>
      <c r="W24" s="26"/>
      <c r="X24" s="30"/>
      <c r="Y24" s="28"/>
      <c r="Z24" s="32"/>
      <c r="AA24" s="25"/>
      <c r="AB24" s="26"/>
      <c r="AC24" s="29"/>
      <c r="AD24" s="27"/>
      <c r="AE24" s="28"/>
      <c r="AF24" s="28"/>
      <c r="AG24" s="25"/>
      <c r="AH24" s="26"/>
      <c r="AI24" s="29"/>
      <c r="AJ24" s="27"/>
      <c r="AK24" s="28"/>
      <c r="AL24" s="28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</row>
    <row r="25" spans="1:154" s="2" customFormat="1" ht="15.95" customHeight="1">
      <c r="A25" s="83" t="s">
        <v>122</v>
      </c>
      <c r="B25" s="327" t="s">
        <v>94</v>
      </c>
      <c r="C25" s="331"/>
      <c r="D25" s="342">
        <v>6</v>
      </c>
      <c r="E25" s="343">
        <v>36</v>
      </c>
      <c r="F25" s="479">
        <v>36</v>
      </c>
      <c r="G25" s="480"/>
      <c r="H25" s="481">
        <v>36</v>
      </c>
      <c r="I25" s="482">
        <v>6</v>
      </c>
      <c r="J25" s="483" t="s">
        <v>17</v>
      </c>
      <c r="K25" s="25"/>
      <c r="L25" s="26"/>
      <c r="M25" s="27"/>
      <c r="N25" s="28"/>
      <c r="O25" s="32"/>
      <c r="P25" s="31"/>
      <c r="Q25" s="26"/>
      <c r="R25" s="30"/>
      <c r="S25" s="28"/>
      <c r="T25" s="32"/>
      <c r="U25" s="31"/>
      <c r="V25" s="26"/>
      <c r="W25" s="34"/>
      <c r="X25" s="30"/>
      <c r="Y25" s="28"/>
      <c r="Z25" s="32"/>
      <c r="AA25" s="25"/>
      <c r="AB25" s="26"/>
      <c r="AC25" s="29"/>
      <c r="AD25" s="27"/>
      <c r="AE25" s="28"/>
      <c r="AF25" s="28"/>
      <c r="AG25" s="25"/>
      <c r="AH25" s="26"/>
      <c r="AI25" s="29"/>
      <c r="AJ25" s="27"/>
      <c r="AK25" s="28"/>
      <c r="AL25" s="28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</row>
    <row r="26" spans="1:154" s="2" customFormat="1" ht="15.95" customHeight="1" thickBot="1">
      <c r="A26" s="220" t="s">
        <v>126</v>
      </c>
      <c r="B26" s="332" t="s">
        <v>95</v>
      </c>
      <c r="C26" s="333"/>
      <c r="D26" s="484">
        <v>2</v>
      </c>
      <c r="E26" s="485">
        <v>27</v>
      </c>
      <c r="F26" s="163"/>
      <c r="G26" s="161"/>
      <c r="H26" s="164"/>
      <c r="I26" s="158"/>
      <c r="J26" s="159"/>
      <c r="K26" s="163">
        <v>27</v>
      </c>
      <c r="L26" s="161"/>
      <c r="M26" s="164">
        <v>27</v>
      </c>
      <c r="N26" s="158">
        <v>2</v>
      </c>
      <c r="O26" s="159" t="s">
        <v>17</v>
      </c>
      <c r="P26" s="160"/>
      <c r="Q26" s="161"/>
      <c r="R26" s="157"/>
      <c r="S26" s="158"/>
      <c r="T26" s="159"/>
      <c r="U26" s="160"/>
      <c r="V26" s="161"/>
      <c r="W26" s="161"/>
      <c r="X26" s="162"/>
      <c r="Y26" s="158"/>
      <c r="Z26" s="159"/>
      <c r="AA26" s="163"/>
      <c r="AB26" s="161"/>
      <c r="AC26" s="157"/>
      <c r="AD26" s="164"/>
      <c r="AE26" s="158"/>
      <c r="AF26" s="158"/>
      <c r="AG26" s="163"/>
      <c r="AH26" s="161"/>
      <c r="AI26" s="157"/>
      <c r="AJ26" s="164"/>
      <c r="AK26" s="158"/>
      <c r="AL26" s="158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</row>
    <row r="27" spans="1:154" s="15" customFormat="1" ht="25.5" customHeight="1" thickBot="1">
      <c r="A27" s="541" t="s">
        <v>19</v>
      </c>
      <c r="B27" s="542"/>
      <c r="C27" s="198"/>
      <c r="D27" s="202">
        <f t="shared" ref="D27:I27" si="1">SUM(D16:D26)</f>
        <v>82</v>
      </c>
      <c r="E27" s="206">
        <f t="shared" si="1"/>
        <v>585</v>
      </c>
      <c r="F27" s="207">
        <f t="shared" si="1"/>
        <v>162</v>
      </c>
      <c r="G27" s="204">
        <f t="shared" si="1"/>
        <v>0</v>
      </c>
      <c r="H27" s="205">
        <f t="shared" si="1"/>
        <v>162</v>
      </c>
      <c r="I27" s="231">
        <f t="shared" si="1"/>
        <v>20</v>
      </c>
      <c r="J27" s="201"/>
      <c r="K27" s="207">
        <f>SUM(K16:K26)</f>
        <v>135</v>
      </c>
      <c r="L27" s="204">
        <f>SUM(L16:L26)</f>
        <v>0</v>
      </c>
      <c r="M27" s="205">
        <f>SUM(M16:M26)</f>
        <v>135</v>
      </c>
      <c r="N27" s="201">
        <f>SUM(N16:N26)</f>
        <v>19</v>
      </c>
      <c r="O27" s="201"/>
      <c r="P27" s="207">
        <f>SUM(P16:P26)</f>
        <v>72</v>
      </c>
      <c r="Q27" s="204">
        <f>SUM(Q16:Q26)</f>
        <v>0</v>
      </c>
      <c r="R27" s="205">
        <f>SUM(R16:R26)</f>
        <v>72</v>
      </c>
      <c r="S27" s="201">
        <f>SUM(S16:S26)</f>
        <v>11</v>
      </c>
      <c r="T27" s="201"/>
      <c r="U27" s="207">
        <f>SUM(U16:U26)</f>
        <v>72</v>
      </c>
      <c r="V27" s="204">
        <f>SUM(V16:V26)</f>
        <v>0</v>
      </c>
      <c r="W27" s="227">
        <f>SUM(W16:W26)</f>
        <v>72</v>
      </c>
      <c r="X27" s="205"/>
      <c r="Y27" s="201">
        <f>SUM(Y16:Y26)</f>
        <v>11</v>
      </c>
      <c r="Z27" s="201"/>
      <c r="AA27" s="207">
        <f>SUM(AA16:AA26)</f>
        <v>72</v>
      </c>
      <c r="AB27" s="207">
        <f>SUM(AB16:AB26)</f>
        <v>0</v>
      </c>
      <c r="AC27" s="207">
        <f>SUM(AC16:AC26)</f>
        <v>72</v>
      </c>
      <c r="AD27" s="200"/>
      <c r="AE27" s="206">
        <f>SUM(AE16:AE26)</f>
        <v>11</v>
      </c>
      <c r="AF27" s="200"/>
      <c r="AG27" s="203">
        <f>SUM(AG16:AG26)</f>
        <v>72</v>
      </c>
      <c r="AH27" s="207">
        <f>SUM(AH16:AH26)</f>
        <v>0</v>
      </c>
      <c r="AI27" s="207">
        <f>SUM(AI16:AI26)</f>
        <v>72</v>
      </c>
      <c r="AJ27" s="200"/>
      <c r="AK27" s="206">
        <f>SUM(AK16:AK26)</f>
        <v>10</v>
      </c>
      <c r="AL27" s="20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</row>
    <row r="28" spans="1:154" s="16" customFormat="1" ht="15.95" customHeight="1" thickBot="1">
      <c r="A28" s="575" t="s">
        <v>67</v>
      </c>
      <c r="B28" s="576"/>
      <c r="C28" s="576"/>
      <c r="D28" s="576"/>
      <c r="E28" s="576"/>
      <c r="F28" s="576"/>
      <c r="G28" s="576"/>
      <c r="H28" s="576"/>
      <c r="I28" s="576"/>
      <c r="J28" s="576"/>
      <c r="K28" s="576"/>
      <c r="L28" s="576"/>
      <c r="M28" s="576"/>
      <c r="N28" s="576"/>
      <c r="O28" s="576"/>
      <c r="P28" s="576"/>
      <c r="Q28" s="576"/>
      <c r="R28" s="576"/>
      <c r="S28" s="576"/>
      <c r="T28" s="576"/>
      <c r="U28" s="576"/>
      <c r="V28" s="576"/>
      <c r="W28" s="576"/>
      <c r="X28" s="576"/>
      <c r="Y28" s="576"/>
      <c r="Z28" s="576"/>
      <c r="AA28" s="576"/>
      <c r="AB28" s="576"/>
      <c r="AC28" s="576"/>
      <c r="AD28" s="576"/>
      <c r="AE28" s="576"/>
      <c r="AF28" s="576"/>
      <c r="AG28" s="576"/>
      <c r="AH28" s="576"/>
      <c r="AI28" s="576"/>
      <c r="AJ28" s="576"/>
      <c r="AK28" s="576"/>
      <c r="AL28" s="577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</row>
    <row r="29" spans="1:154" s="2" customFormat="1" ht="15.95" customHeight="1">
      <c r="A29" s="85" t="s">
        <v>127</v>
      </c>
      <c r="B29" s="289" t="s">
        <v>163</v>
      </c>
      <c r="C29" s="97"/>
      <c r="D29" s="98">
        <v>3</v>
      </c>
      <c r="E29" s="101">
        <v>18</v>
      </c>
      <c r="F29" s="86"/>
      <c r="G29" s="76"/>
      <c r="H29" s="46"/>
      <c r="I29" s="98"/>
      <c r="J29" s="99"/>
      <c r="K29" s="86">
        <v>18</v>
      </c>
      <c r="L29" s="76">
        <v>18</v>
      </c>
      <c r="M29" s="102"/>
      <c r="N29" s="47">
        <v>3</v>
      </c>
      <c r="O29" s="101" t="s">
        <v>38</v>
      </c>
      <c r="P29" s="486"/>
      <c r="Q29" s="487"/>
      <c r="R29" s="487"/>
      <c r="S29" s="488"/>
      <c r="T29" s="489"/>
      <c r="U29" s="100"/>
      <c r="V29" s="76"/>
      <c r="W29" s="76"/>
      <c r="X29" s="99"/>
      <c r="Y29" s="47"/>
      <c r="Z29" s="101"/>
      <c r="AA29" s="86"/>
      <c r="AB29" s="76"/>
      <c r="AC29" s="102"/>
      <c r="AD29" s="46"/>
      <c r="AE29" s="47"/>
      <c r="AF29" s="47"/>
      <c r="AG29" s="86"/>
      <c r="AH29" s="76"/>
      <c r="AI29" s="102"/>
      <c r="AJ29" s="46"/>
      <c r="AK29" s="47"/>
      <c r="AL29" s="47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</row>
    <row r="30" spans="1:154" s="2" customFormat="1" ht="15.95" customHeight="1">
      <c r="A30" s="83" t="s">
        <v>128</v>
      </c>
      <c r="B30" s="291" t="s">
        <v>152</v>
      </c>
      <c r="C30" s="73"/>
      <c r="D30" s="103">
        <v>3</v>
      </c>
      <c r="E30" s="32">
        <v>18</v>
      </c>
      <c r="F30" s="25"/>
      <c r="G30" s="26"/>
      <c r="H30" s="27"/>
      <c r="I30" s="103"/>
      <c r="J30" s="54"/>
      <c r="K30" s="25"/>
      <c r="L30" s="26"/>
      <c r="M30" s="27"/>
      <c r="N30" s="474"/>
      <c r="O30" s="474"/>
      <c r="P30" s="31">
        <v>18</v>
      </c>
      <c r="Q30" s="26">
        <v>18</v>
      </c>
      <c r="R30" s="30"/>
      <c r="S30" s="28">
        <v>3</v>
      </c>
      <c r="T30" s="32" t="s">
        <v>38</v>
      </c>
      <c r="U30" s="25"/>
      <c r="V30" s="26"/>
      <c r="W30" s="26"/>
      <c r="X30" s="490"/>
      <c r="Y30" s="54"/>
      <c r="Z30" s="28"/>
      <c r="AA30" s="25"/>
      <c r="AB30" s="26"/>
      <c r="AC30" s="29"/>
      <c r="AD30" s="27"/>
      <c r="AE30" s="28"/>
      <c r="AF30" s="28"/>
      <c r="AG30" s="25"/>
      <c r="AH30" s="26"/>
      <c r="AI30" s="29"/>
      <c r="AJ30" s="27"/>
      <c r="AK30" s="28"/>
      <c r="AL30" s="28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</row>
    <row r="31" spans="1:154" s="2" customFormat="1" ht="15.95" customHeight="1" thickBot="1">
      <c r="A31" s="166" t="s">
        <v>129</v>
      </c>
      <c r="B31" s="292" t="s">
        <v>108</v>
      </c>
      <c r="C31" s="61"/>
      <c r="D31" s="63">
        <v>3</v>
      </c>
      <c r="E31" s="81">
        <v>18</v>
      </c>
      <c r="F31" s="33"/>
      <c r="G31" s="34"/>
      <c r="H31" s="35"/>
      <c r="I31" s="63"/>
      <c r="J31" s="64"/>
      <c r="K31" s="33">
        <v>18</v>
      </c>
      <c r="L31" s="34">
        <v>18</v>
      </c>
      <c r="M31" s="35"/>
      <c r="N31" s="71">
        <v>3</v>
      </c>
      <c r="O31" s="36" t="s">
        <v>38</v>
      </c>
      <c r="P31" s="79"/>
      <c r="Q31" s="34"/>
      <c r="R31" s="64"/>
      <c r="S31" s="36"/>
      <c r="T31" s="81"/>
      <c r="U31" s="79"/>
      <c r="V31" s="34"/>
      <c r="W31" s="34"/>
      <c r="X31" s="35"/>
      <c r="Y31" s="36"/>
      <c r="Z31" s="81"/>
      <c r="AA31" s="78"/>
      <c r="AB31" s="41"/>
      <c r="AC31" s="167"/>
      <c r="AD31" s="42"/>
      <c r="AE31" s="43"/>
      <c r="AF31" s="43"/>
      <c r="AG31" s="78"/>
      <c r="AH31" s="41"/>
      <c r="AI31" s="167"/>
      <c r="AJ31" s="42"/>
      <c r="AK31" s="43"/>
      <c r="AL31" s="43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</row>
    <row r="32" spans="1:154" s="40" customFormat="1" ht="21.75" customHeight="1" thickBot="1">
      <c r="A32" s="541" t="s">
        <v>19</v>
      </c>
      <c r="B32" s="542"/>
      <c r="C32" s="543"/>
      <c r="D32" s="202">
        <f t="shared" ref="D32:I32" si="2">SUM(D29:D31)</f>
        <v>9</v>
      </c>
      <c r="E32" s="203">
        <f t="shared" si="2"/>
        <v>54</v>
      </c>
      <c r="F32" s="199">
        <f t="shared" si="2"/>
        <v>0</v>
      </c>
      <c r="G32" s="204">
        <f t="shared" si="2"/>
        <v>0</v>
      </c>
      <c r="H32" s="207">
        <f t="shared" si="2"/>
        <v>0</v>
      </c>
      <c r="I32" s="232">
        <f t="shared" si="2"/>
        <v>0</v>
      </c>
      <c r="J32" s="203"/>
      <c r="K32" s="199">
        <f>SUM(K29:K31)</f>
        <v>36</v>
      </c>
      <c r="L32" s="204">
        <f>SUM(L29:L31)</f>
        <v>36</v>
      </c>
      <c r="M32" s="207">
        <f>SUM(M29:M31)</f>
        <v>0</v>
      </c>
      <c r="N32" s="203">
        <f>SUM(N29:N31)</f>
        <v>6</v>
      </c>
      <c r="O32" s="203"/>
      <c r="P32" s="199">
        <f>SUM(P29:P31)</f>
        <v>18</v>
      </c>
      <c r="Q32" s="204">
        <f>SUM(Q29:Q31)</f>
        <v>18</v>
      </c>
      <c r="R32" s="207">
        <f>SUM(R29:R31)</f>
        <v>0</v>
      </c>
      <c r="S32" s="203">
        <f>SUM(S29:S31)</f>
        <v>3</v>
      </c>
      <c r="T32" s="203"/>
      <c r="U32" s="199">
        <f>SUM(U29:U31)</f>
        <v>0</v>
      </c>
      <c r="V32" s="204">
        <f>SUM(V29:V31)</f>
        <v>0</v>
      </c>
      <c r="W32" s="200">
        <f>SUM(W29:W31)</f>
        <v>0</v>
      </c>
      <c r="X32" s="205">
        <f>SUM(X29:X31)</f>
        <v>0</v>
      </c>
      <c r="Y32" s="203">
        <f>SUM(Y29:Y31)</f>
        <v>0</v>
      </c>
      <c r="Z32" s="203"/>
      <c r="AA32" s="199">
        <f>SUM(AA29:AA31)</f>
        <v>0</v>
      </c>
      <c r="AB32" s="204">
        <f>SUM(AB29:AB31)</f>
        <v>0</v>
      </c>
      <c r="AC32" s="200"/>
      <c r="AD32" s="205"/>
      <c r="AE32" s="206">
        <f>SUM(AE29:AE31)</f>
        <v>0</v>
      </c>
      <c r="AF32" s="206"/>
      <c r="AG32" s="199"/>
      <c r="AH32" s="204"/>
      <c r="AI32" s="200"/>
      <c r="AJ32" s="205"/>
      <c r="AK32" s="206"/>
      <c r="AL32" s="206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</row>
    <row r="33" spans="1:154" s="16" customFormat="1" ht="15.95" customHeight="1" thickBot="1">
      <c r="A33" s="566" t="s">
        <v>68</v>
      </c>
      <c r="B33" s="567"/>
      <c r="C33" s="567"/>
      <c r="D33" s="567"/>
      <c r="E33" s="567"/>
      <c r="F33" s="567"/>
      <c r="G33" s="567"/>
      <c r="H33" s="567"/>
      <c r="I33" s="567"/>
      <c r="J33" s="567"/>
      <c r="K33" s="567"/>
      <c r="L33" s="567"/>
      <c r="M33" s="567"/>
      <c r="N33" s="567"/>
      <c r="O33" s="567"/>
      <c r="P33" s="567"/>
      <c r="Q33" s="567"/>
      <c r="R33" s="567"/>
      <c r="S33" s="567"/>
      <c r="T33" s="567"/>
      <c r="U33" s="567"/>
      <c r="V33" s="567"/>
      <c r="W33" s="567"/>
      <c r="X33" s="567"/>
      <c r="Y33" s="567"/>
      <c r="Z33" s="567"/>
      <c r="AA33" s="567"/>
      <c r="AB33" s="567"/>
      <c r="AC33" s="567"/>
      <c r="AD33" s="567"/>
      <c r="AE33" s="567"/>
      <c r="AF33" s="567"/>
      <c r="AG33" s="567"/>
      <c r="AH33" s="567"/>
      <c r="AI33" s="567"/>
      <c r="AJ33" s="567"/>
      <c r="AK33" s="567"/>
      <c r="AL33" s="568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</row>
    <row r="34" spans="1:154" s="2" customFormat="1" ht="15.95" customHeight="1">
      <c r="A34" s="85" t="s">
        <v>130</v>
      </c>
      <c r="B34" s="291" t="s">
        <v>59</v>
      </c>
      <c r="C34" s="74"/>
      <c r="D34" s="58">
        <v>2</v>
      </c>
      <c r="E34" s="58">
        <v>18</v>
      </c>
      <c r="F34" s="72"/>
      <c r="G34" s="56"/>
      <c r="H34" s="60"/>
      <c r="I34" s="58"/>
      <c r="J34" s="58"/>
      <c r="K34" s="72"/>
      <c r="L34" s="56"/>
      <c r="M34" s="27"/>
      <c r="N34" s="77"/>
      <c r="O34" s="59"/>
      <c r="P34" s="78">
        <v>18</v>
      </c>
      <c r="Q34" s="41">
        <v>18</v>
      </c>
      <c r="R34" s="42"/>
      <c r="S34" s="47">
        <v>2</v>
      </c>
      <c r="T34" s="43" t="s">
        <v>38</v>
      </c>
      <c r="U34" s="79"/>
      <c r="V34" s="34"/>
      <c r="W34" s="80"/>
      <c r="X34" s="46"/>
      <c r="Y34" s="36"/>
      <c r="Z34" s="81"/>
      <c r="AA34" s="33"/>
      <c r="AB34" s="26"/>
      <c r="AC34" s="29"/>
      <c r="AD34" s="27"/>
      <c r="AE34" s="28"/>
      <c r="AF34" s="28"/>
      <c r="AG34" s="25"/>
      <c r="AH34" s="26"/>
      <c r="AI34" s="29"/>
      <c r="AJ34" s="27"/>
      <c r="AK34" s="28"/>
      <c r="AL34" s="28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</row>
    <row r="35" spans="1:154" s="2" customFormat="1" ht="15.95" customHeight="1">
      <c r="A35" s="83" t="s">
        <v>131</v>
      </c>
      <c r="B35" s="291" t="s">
        <v>147</v>
      </c>
      <c r="C35" s="74"/>
      <c r="D35" s="58">
        <v>2</v>
      </c>
      <c r="E35" s="58">
        <v>18</v>
      </c>
      <c r="F35" s="62"/>
      <c r="G35" s="41"/>
      <c r="H35" s="42"/>
      <c r="I35" s="43"/>
      <c r="J35" s="43"/>
      <c r="K35" s="78"/>
      <c r="L35" s="41"/>
      <c r="M35" s="60"/>
      <c r="N35" s="77"/>
      <c r="O35" s="65"/>
      <c r="P35" s="25"/>
      <c r="Q35" s="26"/>
      <c r="R35" s="27"/>
      <c r="S35" s="43"/>
      <c r="T35" s="28"/>
      <c r="U35" s="79">
        <v>18</v>
      </c>
      <c r="V35" s="34">
        <v>18</v>
      </c>
      <c r="W35" s="80"/>
      <c r="X35" s="27"/>
      <c r="Y35" s="36">
        <v>2</v>
      </c>
      <c r="Z35" s="81" t="s">
        <v>38</v>
      </c>
      <c r="AA35" s="33"/>
      <c r="AB35" s="26"/>
      <c r="AC35" s="29"/>
      <c r="AD35" s="27"/>
      <c r="AE35" s="28"/>
      <c r="AF35" s="28"/>
      <c r="AG35" s="25"/>
      <c r="AH35" s="26"/>
      <c r="AI35" s="29"/>
      <c r="AJ35" s="27"/>
      <c r="AK35" s="28"/>
      <c r="AL35" s="28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</row>
    <row r="36" spans="1:154" s="2" customFormat="1" ht="15.95" customHeight="1">
      <c r="A36" s="28" t="s">
        <v>132</v>
      </c>
      <c r="B36" s="459" t="s">
        <v>172</v>
      </c>
      <c r="C36" s="469"/>
      <c r="D36" s="28">
        <v>2</v>
      </c>
      <c r="E36" s="28">
        <v>9</v>
      </c>
      <c r="F36" s="31"/>
      <c r="G36" s="26"/>
      <c r="H36" s="27"/>
      <c r="I36" s="28"/>
      <c r="J36" s="28"/>
      <c r="K36" s="31"/>
      <c r="L36" s="26"/>
      <c r="M36" s="27"/>
      <c r="N36" s="28"/>
      <c r="O36" s="32"/>
      <c r="P36" s="25">
        <v>9</v>
      </c>
      <c r="Q36" s="26">
        <v>9</v>
      </c>
      <c r="R36" s="491"/>
      <c r="S36" s="28">
        <v>2</v>
      </c>
      <c r="T36" s="28" t="s">
        <v>17</v>
      </c>
      <c r="U36" s="31"/>
      <c r="V36" s="26"/>
      <c r="W36" s="29"/>
      <c r="X36" s="27"/>
      <c r="Y36" s="28"/>
      <c r="Z36" s="32"/>
      <c r="AA36" s="25"/>
      <c r="AB36" s="26"/>
      <c r="AC36" s="29"/>
      <c r="AD36" s="27"/>
      <c r="AE36" s="28"/>
      <c r="AF36" s="28"/>
      <c r="AG36" s="25"/>
      <c r="AH36" s="26"/>
      <c r="AI36" s="29"/>
      <c r="AJ36" s="27"/>
      <c r="AK36" s="28"/>
      <c r="AL36" s="28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</row>
    <row r="37" spans="1:154" s="2" customFormat="1" ht="15.95" customHeight="1">
      <c r="A37" s="83" t="s">
        <v>133</v>
      </c>
      <c r="B37" s="291" t="s">
        <v>173</v>
      </c>
      <c r="C37" s="457"/>
      <c r="D37" s="28">
        <v>2</v>
      </c>
      <c r="E37" s="28">
        <v>27</v>
      </c>
      <c r="F37" s="25"/>
      <c r="G37" s="80"/>
      <c r="H37" s="35"/>
      <c r="I37" s="36"/>
      <c r="J37" s="28"/>
      <c r="K37" s="79"/>
      <c r="L37" s="26"/>
      <c r="M37" s="27"/>
      <c r="N37" s="58"/>
      <c r="O37" s="32"/>
      <c r="P37" s="33">
        <v>27</v>
      </c>
      <c r="Q37" s="26"/>
      <c r="R37" s="27">
        <v>27</v>
      </c>
      <c r="S37" s="28">
        <v>2</v>
      </c>
      <c r="T37" s="28" t="s">
        <v>17</v>
      </c>
      <c r="U37" s="79"/>
      <c r="V37" s="26"/>
      <c r="W37" s="29"/>
      <c r="X37" s="27"/>
      <c r="Y37" s="28"/>
      <c r="Z37" s="32"/>
      <c r="AA37" s="25"/>
      <c r="AB37" s="26"/>
      <c r="AC37" s="29"/>
      <c r="AD37" s="81"/>
      <c r="AE37" s="36"/>
      <c r="AF37" s="28"/>
      <c r="AG37" s="25"/>
      <c r="AH37" s="26"/>
      <c r="AI37" s="29"/>
      <c r="AJ37" s="27"/>
      <c r="AK37" s="28"/>
      <c r="AL37" s="28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</row>
    <row r="38" spans="1:154" s="2" customFormat="1" ht="15.95" customHeight="1">
      <c r="A38" s="83" t="s">
        <v>134</v>
      </c>
      <c r="B38" s="291" t="s">
        <v>151</v>
      </c>
      <c r="C38" s="230"/>
      <c r="D38" s="482">
        <v>2</v>
      </c>
      <c r="E38" s="482">
        <v>18</v>
      </c>
      <c r="F38" s="492"/>
      <c r="G38" s="493"/>
      <c r="H38" s="494"/>
      <c r="I38" s="495"/>
      <c r="J38" s="482"/>
      <c r="K38" s="496"/>
      <c r="L38" s="492"/>
      <c r="M38" s="481"/>
      <c r="N38" s="497"/>
      <c r="O38" s="482"/>
      <c r="P38" s="496"/>
      <c r="Q38" s="492"/>
      <c r="R38" s="494"/>
      <c r="S38" s="482"/>
      <c r="T38" s="482"/>
      <c r="U38" s="496">
        <v>18</v>
      </c>
      <c r="V38" s="492"/>
      <c r="W38" s="480">
        <v>18</v>
      </c>
      <c r="X38" s="481"/>
      <c r="Y38" s="482">
        <v>2</v>
      </c>
      <c r="Z38" s="482" t="s">
        <v>17</v>
      </c>
      <c r="AA38" s="479"/>
      <c r="AB38" s="480"/>
      <c r="AC38" s="480"/>
      <c r="AD38" s="498"/>
      <c r="AE38" s="495"/>
      <c r="AF38" s="482"/>
      <c r="AG38" s="479"/>
      <c r="AH38" s="480"/>
      <c r="AI38" s="480"/>
      <c r="AJ38" s="481"/>
      <c r="AK38" s="482"/>
      <c r="AL38" s="482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</row>
    <row r="39" spans="1:154" s="2" customFormat="1" ht="15.95" customHeight="1">
      <c r="A39" s="165" t="s">
        <v>135</v>
      </c>
      <c r="B39" s="291" t="s">
        <v>60</v>
      </c>
      <c r="C39" s="82"/>
      <c r="D39" s="49">
        <v>2</v>
      </c>
      <c r="E39" s="32">
        <v>18</v>
      </c>
      <c r="F39" s="92"/>
      <c r="G39" s="48"/>
      <c r="H39" s="50"/>
      <c r="I39" s="49"/>
      <c r="J39" s="59"/>
      <c r="K39" s="92"/>
      <c r="L39" s="48"/>
      <c r="M39" s="60"/>
      <c r="N39" s="28"/>
      <c r="O39" s="32"/>
      <c r="P39" s="92"/>
      <c r="Q39" s="48"/>
      <c r="R39" s="50"/>
      <c r="S39" s="58"/>
      <c r="T39" s="59"/>
      <c r="U39" s="499"/>
      <c r="V39" s="500"/>
      <c r="W39" s="500"/>
      <c r="X39" s="501"/>
      <c r="Y39" s="502"/>
      <c r="Z39" s="502"/>
      <c r="AA39" s="31">
        <v>18</v>
      </c>
      <c r="AB39" s="26"/>
      <c r="AC39" s="48">
        <v>18</v>
      </c>
      <c r="AD39" s="50"/>
      <c r="AE39" s="84">
        <v>2</v>
      </c>
      <c r="AF39" s="32" t="s">
        <v>17</v>
      </c>
      <c r="AG39" s="25"/>
      <c r="AH39" s="26"/>
      <c r="AI39" s="29"/>
      <c r="AJ39" s="35"/>
      <c r="AK39" s="32"/>
      <c r="AL39" s="32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</row>
    <row r="40" spans="1:154" s="40" customFormat="1" ht="24.75" customHeight="1" thickBot="1">
      <c r="A40" s="563" t="s">
        <v>19</v>
      </c>
      <c r="B40" s="564"/>
      <c r="C40" s="565"/>
      <c r="D40" s="235">
        <f t="shared" ref="D40:I40" si="3">SUM(D34:D39)</f>
        <v>12</v>
      </c>
      <c r="E40" s="236">
        <f t="shared" si="3"/>
        <v>108</v>
      </c>
      <c r="F40" s="233">
        <f t="shared" si="3"/>
        <v>0</v>
      </c>
      <c r="G40" s="237">
        <f t="shared" si="3"/>
        <v>0</v>
      </c>
      <c r="H40" s="238">
        <f t="shared" si="3"/>
        <v>0</v>
      </c>
      <c r="I40" s="236">
        <f t="shared" si="3"/>
        <v>0</v>
      </c>
      <c r="J40" s="236"/>
      <c r="K40" s="233">
        <f>SUM(K34:K39)</f>
        <v>0</v>
      </c>
      <c r="L40" s="237">
        <f>SUM(L34:L39)</f>
        <v>0</v>
      </c>
      <c r="M40" s="238">
        <f>SUM(M34:M39)</f>
        <v>0</v>
      </c>
      <c r="N40" s="236">
        <f>SUM(N34:N39)</f>
        <v>0</v>
      </c>
      <c r="O40" s="236"/>
      <c r="P40" s="233">
        <f>SUM(P34:P39)</f>
        <v>54</v>
      </c>
      <c r="Q40" s="237">
        <f>SUM(Q34:Q39)</f>
        <v>27</v>
      </c>
      <c r="R40" s="238">
        <f>SUM(R34:R39)</f>
        <v>27</v>
      </c>
      <c r="S40" s="236">
        <f>SUM(S34:S39)</f>
        <v>6</v>
      </c>
      <c r="T40" s="236"/>
      <c r="U40" s="233">
        <f>SUM(U34:U39)</f>
        <v>36</v>
      </c>
      <c r="V40" s="237">
        <f>SUM(V34:V39)</f>
        <v>18</v>
      </c>
      <c r="W40" s="234">
        <f>SUM(W34:W39)</f>
        <v>18</v>
      </c>
      <c r="X40" s="239"/>
      <c r="Y40" s="236">
        <f>SUM(Y34:Y39)</f>
        <v>4</v>
      </c>
      <c r="Z40" s="236"/>
      <c r="AA40" s="233">
        <f>SUM(AA34:AA39)</f>
        <v>18</v>
      </c>
      <c r="AB40" s="237">
        <f>SUM(AB34:AB39)</f>
        <v>0</v>
      </c>
      <c r="AC40" s="234">
        <f>SUM(AC34:AC39)</f>
        <v>18</v>
      </c>
      <c r="AD40" s="239"/>
      <c r="AE40" s="235">
        <f>SUM(AE34:AE39)</f>
        <v>2</v>
      </c>
      <c r="AF40" s="235"/>
      <c r="AG40" s="233"/>
      <c r="AH40" s="237"/>
      <c r="AI40" s="234"/>
      <c r="AJ40" s="239"/>
      <c r="AK40" s="235"/>
      <c r="AL40" s="235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</row>
    <row r="41" spans="1:154" s="16" customFormat="1" ht="15.95" customHeight="1" thickBot="1">
      <c r="A41" s="566" t="s">
        <v>54</v>
      </c>
      <c r="B41" s="567"/>
      <c r="C41" s="567"/>
      <c r="D41" s="567"/>
      <c r="E41" s="567"/>
      <c r="F41" s="567"/>
      <c r="G41" s="567"/>
      <c r="H41" s="567"/>
      <c r="I41" s="567"/>
      <c r="J41" s="567"/>
      <c r="K41" s="567"/>
      <c r="L41" s="567"/>
      <c r="M41" s="567"/>
      <c r="N41" s="567"/>
      <c r="O41" s="567"/>
      <c r="P41" s="567"/>
      <c r="Q41" s="567"/>
      <c r="R41" s="567"/>
      <c r="S41" s="567"/>
      <c r="T41" s="567"/>
      <c r="U41" s="567"/>
      <c r="V41" s="567"/>
      <c r="W41" s="567"/>
      <c r="X41" s="567"/>
      <c r="Y41" s="567"/>
      <c r="Z41" s="567"/>
      <c r="AA41" s="567"/>
      <c r="AB41" s="567"/>
      <c r="AC41" s="567"/>
      <c r="AD41" s="567"/>
      <c r="AE41" s="567"/>
      <c r="AF41" s="567"/>
      <c r="AG41" s="567"/>
      <c r="AH41" s="567"/>
      <c r="AI41" s="567"/>
      <c r="AJ41" s="567"/>
      <c r="AK41" s="567"/>
      <c r="AL41" s="568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</row>
    <row r="42" spans="1:154" s="2" customFormat="1" ht="15.95" customHeight="1">
      <c r="A42" s="85" t="s">
        <v>136</v>
      </c>
      <c r="B42" s="289" t="s">
        <v>61</v>
      </c>
      <c r="C42" s="52"/>
      <c r="D42" s="58">
        <v>3</v>
      </c>
      <c r="E42" s="47">
        <v>18</v>
      </c>
      <c r="F42" s="79">
        <v>18</v>
      </c>
      <c r="G42" s="34">
        <v>18</v>
      </c>
      <c r="H42" s="80"/>
      <c r="I42" s="36">
        <v>3</v>
      </c>
      <c r="J42" s="81" t="s">
        <v>38</v>
      </c>
      <c r="K42" s="86"/>
      <c r="L42" s="76"/>
      <c r="M42" s="46"/>
      <c r="N42" s="47"/>
      <c r="O42" s="47"/>
      <c r="P42" s="33"/>
      <c r="Q42" s="34"/>
      <c r="R42" s="27"/>
      <c r="S42" s="28"/>
      <c r="T42" s="32"/>
      <c r="U42" s="86"/>
      <c r="V42" s="76"/>
      <c r="W42" s="76"/>
      <c r="X42" s="46"/>
      <c r="Y42" s="28"/>
      <c r="Z42" s="32"/>
      <c r="AA42" s="25"/>
      <c r="AB42" s="26"/>
      <c r="AC42" s="29"/>
      <c r="AD42" s="27"/>
      <c r="AE42" s="28"/>
      <c r="AF42" s="28"/>
      <c r="AG42" s="25"/>
      <c r="AH42" s="26"/>
      <c r="AI42" s="29"/>
      <c r="AJ42" s="27"/>
      <c r="AK42" s="28"/>
      <c r="AL42" s="28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</row>
    <row r="43" spans="1:154" s="2" customFormat="1" ht="15.95" customHeight="1">
      <c r="A43" s="83" t="s">
        <v>137</v>
      </c>
      <c r="B43" s="290" t="s">
        <v>62</v>
      </c>
      <c r="C43" s="74"/>
      <c r="D43" s="58">
        <v>2</v>
      </c>
      <c r="E43" s="28">
        <v>18</v>
      </c>
      <c r="F43" s="31"/>
      <c r="G43" s="26"/>
      <c r="H43" s="27"/>
      <c r="I43" s="28"/>
      <c r="J43" s="28"/>
      <c r="K43" s="503">
        <v>18</v>
      </c>
      <c r="L43" s="504">
        <v>18</v>
      </c>
      <c r="M43" s="505"/>
      <c r="N43" s="506">
        <v>2</v>
      </c>
      <c r="O43" s="482" t="s">
        <v>17</v>
      </c>
      <c r="P43" s="31"/>
      <c r="Q43" s="26"/>
      <c r="R43" s="29"/>
      <c r="S43" s="28"/>
      <c r="T43" s="32"/>
      <c r="U43" s="25"/>
      <c r="V43" s="26"/>
      <c r="W43" s="26"/>
      <c r="X43" s="507"/>
      <c r="Y43" s="87"/>
      <c r="Z43" s="28"/>
      <c r="AA43" s="25"/>
      <c r="AB43" s="26"/>
      <c r="AC43" s="29"/>
      <c r="AD43" s="27"/>
      <c r="AE43" s="28"/>
      <c r="AF43" s="28"/>
      <c r="AG43" s="25"/>
      <c r="AH43" s="26"/>
      <c r="AI43" s="29"/>
      <c r="AJ43" s="27"/>
      <c r="AK43" s="28"/>
      <c r="AL43" s="28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</row>
    <row r="44" spans="1:154" s="2" customFormat="1" ht="15.95" customHeight="1">
      <c r="A44" s="83" t="s">
        <v>138</v>
      </c>
      <c r="B44" s="334" t="s">
        <v>63</v>
      </c>
      <c r="C44" s="335"/>
      <c r="D44" s="342">
        <v>2</v>
      </c>
      <c r="E44" s="508">
        <v>15</v>
      </c>
      <c r="F44" s="336"/>
      <c r="G44" s="337"/>
      <c r="H44" s="338"/>
      <c r="I44" s="339"/>
      <c r="J44" s="340"/>
      <c r="K44" s="509"/>
      <c r="L44" s="510"/>
      <c r="M44" s="511"/>
      <c r="N44" s="512"/>
      <c r="O44" s="513"/>
      <c r="P44" s="336"/>
      <c r="Q44" s="337"/>
      <c r="R44" s="341"/>
      <c r="S44" s="342"/>
      <c r="T44" s="343"/>
      <c r="U44" s="344"/>
      <c r="V44" s="345"/>
      <c r="W44" s="341"/>
      <c r="X44" s="346"/>
      <c r="Y44" s="342"/>
      <c r="Z44" s="343"/>
      <c r="AA44" s="347">
        <v>15</v>
      </c>
      <c r="AB44" s="345">
        <v>15</v>
      </c>
      <c r="AC44" s="341"/>
      <c r="AD44" s="348"/>
      <c r="AE44" s="342">
        <v>2</v>
      </c>
      <c r="AF44" s="342" t="s">
        <v>38</v>
      </c>
      <c r="AG44" s="25"/>
      <c r="AH44" s="26"/>
      <c r="AI44" s="29"/>
      <c r="AJ44" s="27"/>
      <c r="AK44" s="28"/>
      <c r="AL44" s="28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</row>
    <row r="45" spans="1:154" s="2" customFormat="1" ht="15.95" customHeight="1">
      <c r="A45" s="83" t="s">
        <v>154</v>
      </c>
      <c r="B45" s="327" t="s">
        <v>40</v>
      </c>
      <c r="C45" s="349"/>
      <c r="D45" s="353">
        <v>1</v>
      </c>
      <c r="E45" s="342">
        <v>18</v>
      </c>
      <c r="F45" s="336"/>
      <c r="G45" s="337"/>
      <c r="H45" s="338"/>
      <c r="I45" s="342"/>
      <c r="J45" s="340"/>
      <c r="K45" s="350">
        <v>18</v>
      </c>
      <c r="L45" s="345">
        <v>18</v>
      </c>
      <c r="M45" s="348"/>
      <c r="N45" s="342">
        <v>1</v>
      </c>
      <c r="O45" s="342" t="s">
        <v>17</v>
      </c>
      <c r="P45" s="336"/>
      <c r="Q45" s="337"/>
      <c r="R45" s="341"/>
      <c r="S45" s="342"/>
      <c r="T45" s="343"/>
      <c r="U45" s="344"/>
      <c r="V45" s="345"/>
      <c r="W45" s="341"/>
      <c r="X45" s="348"/>
      <c r="Y45" s="342"/>
      <c r="Z45" s="343"/>
      <c r="AA45" s="347"/>
      <c r="AB45" s="345"/>
      <c r="AC45" s="341"/>
      <c r="AD45" s="348"/>
      <c r="AE45" s="342"/>
      <c r="AF45" s="342"/>
      <c r="AG45" s="25"/>
      <c r="AH45" s="26"/>
      <c r="AI45" s="29"/>
      <c r="AJ45" s="27"/>
      <c r="AK45" s="28"/>
      <c r="AL45" s="28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</row>
    <row r="46" spans="1:154" s="2" customFormat="1" ht="15.95" customHeight="1">
      <c r="A46" s="83" t="s">
        <v>164</v>
      </c>
      <c r="B46" s="351" t="s">
        <v>64</v>
      </c>
      <c r="C46" s="349"/>
      <c r="D46" s="354">
        <v>2</v>
      </c>
      <c r="E46" s="342">
        <v>18</v>
      </c>
      <c r="F46" s="352"/>
      <c r="G46" s="345"/>
      <c r="H46" s="352"/>
      <c r="I46" s="353"/>
      <c r="J46" s="354"/>
      <c r="K46" s="347"/>
      <c r="L46" s="355"/>
      <c r="M46" s="348"/>
      <c r="N46" s="353"/>
      <c r="O46" s="353"/>
      <c r="P46" s="336">
        <v>18</v>
      </c>
      <c r="Q46" s="514"/>
      <c r="R46" s="337">
        <v>18</v>
      </c>
      <c r="S46" s="342">
        <v>2</v>
      </c>
      <c r="T46" s="342" t="s">
        <v>17</v>
      </c>
      <c r="U46" s="352"/>
      <c r="V46" s="355"/>
      <c r="W46" s="352"/>
      <c r="X46" s="348"/>
      <c r="Y46" s="342"/>
      <c r="Z46" s="352"/>
      <c r="AA46" s="356"/>
      <c r="AB46" s="355"/>
      <c r="AC46" s="352"/>
      <c r="AD46" s="357"/>
      <c r="AE46" s="353"/>
      <c r="AF46" s="342"/>
      <c r="AG46" s="45"/>
      <c r="AH46" s="41"/>
      <c r="AI46" s="26"/>
      <c r="AJ46" s="27"/>
      <c r="AK46" s="43"/>
      <c r="AL46" s="43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</row>
    <row r="47" spans="1:154" s="2" customFormat="1" ht="15.95" customHeight="1">
      <c r="A47" s="169" t="s">
        <v>170</v>
      </c>
      <c r="B47" s="361" t="s">
        <v>65</v>
      </c>
      <c r="C47" s="335"/>
      <c r="D47" s="354">
        <v>2</v>
      </c>
      <c r="E47" s="353">
        <v>18</v>
      </c>
      <c r="F47" s="350"/>
      <c r="G47" s="355"/>
      <c r="H47" s="358"/>
      <c r="I47" s="354"/>
      <c r="J47" s="354"/>
      <c r="K47" s="347"/>
      <c r="L47" s="345"/>
      <c r="M47" s="352"/>
      <c r="N47" s="354"/>
      <c r="O47" s="354"/>
      <c r="P47" s="347"/>
      <c r="Q47" s="359"/>
      <c r="R47" s="348"/>
      <c r="S47" s="354"/>
      <c r="T47" s="342"/>
      <c r="U47" s="347">
        <v>18</v>
      </c>
      <c r="V47" s="359"/>
      <c r="W47" s="360">
        <v>18</v>
      </c>
      <c r="X47" s="515"/>
      <c r="Y47" s="342">
        <v>2</v>
      </c>
      <c r="Z47" s="342" t="s">
        <v>17</v>
      </c>
      <c r="AA47" s="347"/>
      <c r="AB47" s="359"/>
      <c r="AC47" s="359"/>
      <c r="AD47" s="358"/>
      <c r="AE47" s="342"/>
      <c r="AF47" s="353"/>
      <c r="AG47" s="25"/>
      <c r="AH47" s="34"/>
      <c r="AI47" s="41"/>
      <c r="AJ47" s="42"/>
      <c r="AK47" s="28"/>
      <c r="AL47" s="36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</row>
    <row r="48" spans="1:154" s="40" customFormat="1" ht="25.5" customHeight="1" thickBot="1">
      <c r="A48" s="563" t="s">
        <v>33</v>
      </c>
      <c r="B48" s="564"/>
      <c r="C48" s="565"/>
      <c r="D48" s="235">
        <f t="shared" ref="D48:I48" si="4">SUM(D42:D47)</f>
        <v>12</v>
      </c>
      <c r="E48" s="236">
        <f t="shared" si="4"/>
        <v>105</v>
      </c>
      <c r="F48" s="233">
        <f t="shared" si="4"/>
        <v>18</v>
      </c>
      <c r="G48" s="237">
        <f t="shared" si="4"/>
        <v>18</v>
      </c>
      <c r="H48" s="238">
        <f t="shared" si="4"/>
        <v>0</v>
      </c>
      <c r="I48" s="236">
        <f t="shared" si="4"/>
        <v>3</v>
      </c>
      <c r="J48" s="236"/>
      <c r="K48" s="233">
        <f>SUM(K42:K47)</f>
        <v>36</v>
      </c>
      <c r="L48" s="237">
        <f>SUM(L42:L47)</f>
        <v>36</v>
      </c>
      <c r="M48" s="238">
        <f>SUM(M42:M47)</f>
        <v>0</v>
      </c>
      <c r="N48" s="236">
        <f>SUM(N42:N45)</f>
        <v>3</v>
      </c>
      <c r="O48" s="236"/>
      <c r="P48" s="233">
        <f>SUM(P42:P47)</f>
        <v>18</v>
      </c>
      <c r="Q48" s="237">
        <f>SUM(Q42:Q47)</f>
        <v>0</v>
      </c>
      <c r="R48" s="238">
        <f>SUM(R42:R47)</f>
        <v>18</v>
      </c>
      <c r="S48" s="236">
        <f>SUM(S42:S47)</f>
        <v>2</v>
      </c>
      <c r="T48" s="236"/>
      <c r="U48" s="233">
        <f>SUM(U42:U47)</f>
        <v>18</v>
      </c>
      <c r="V48" s="237">
        <f>SUM(V42:V47)</f>
        <v>0</v>
      </c>
      <c r="W48" s="234">
        <f>SUM(W42:W47)</f>
        <v>18</v>
      </c>
      <c r="X48" s="239">
        <f>SUM(X42:X47)</f>
        <v>0</v>
      </c>
      <c r="Y48" s="236">
        <f>SUM(Y42:Y47)</f>
        <v>2</v>
      </c>
      <c r="Z48" s="236"/>
      <c r="AA48" s="236">
        <f>SUM(AA42:AA47)</f>
        <v>15</v>
      </c>
      <c r="AB48" s="237">
        <f>SUM(AB42:AB47)</f>
        <v>15</v>
      </c>
      <c r="AC48" s="237">
        <f>AC44</f>
        <v>0</v>
      </c>
      <c r="AD48" s="239"/>
      <c r="AE48" s="235">
        <f>SUM(AE42:AE47)</f>
        <v>2</v>
      </c>
      <c r="AF48" s="235"/>
      <c r="AG48" s="233"/>
      <c r="AH48" s="237"/>
      <c r="AI48" s="234"/>
      <c r="AJ48" s="239"/>
      <c r="AK48" s="235"/>
      <c r="AL48" s="235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  <c r="EN48" s="51"/>
      <c r="EO48" s="51"/>
      <c r="EP48" s="51"/>
      <c r="EQ48" s="51"/>
      <c r="ER48" s="51"/>
      <c r="ES48" s="51"/>
      <c r="ET48" s="51"/>
      <c r="EU48" s="51"/>
      <c r="EV48" s="51"/>
      <c r="EW48" s="51"/>
      <c r="EX48" s="51"/>
    </row>
    <row r="49" spans="1:154" s="51" customFormat="1" ht="24" customHeight="1" thickBot="1">
      <c r="A49" s="558" t="s">
        <v>29</v>
      </c>
      <c r="B49" s="559"/>
      <c r="C49" s="560"/>
      <c r="D49" s="306">
        <v>30</v>
      </c>
      <c r="E49" s="307">
        <v>288</v>
      </c>
      <c r="F49" s="308"/>
      <c r="G49" s="309"/>
      <c r="H49" s="310"/>
      <c r="I49" s="307"/>
      <c r="J49" s="307"/>
      <c r="K49" s="308"/>
      <c r="L49" s="309"/>
      <c r="M49" s="310"/>
      <c r="N49" s="307"/>
      <c r="O49" s="307"/>
      <c r="P49" s="308">
        <v>72</v>
      </c>
      <c r="Q49" s="309">
        <v>0</v>
      </c>
      <c r="R49" s="310">
        <v>72</v>
      </c>
      <c r="S49" s="307">
        <v>8</v>
      </c>
      <c r="T49" s="307"/>
      <c r="U49" s="311">
        <v>90</v>
      </c>
      <c r="V49" s="312"/>
      <c r="W49" s="313">
        <v>90</v>
      </c>
      <c r="X49" s="314"/>
      <c r="Y49" s="310">
        <v>10</v>
      </c>
      <c r="Z49" s="307"/>
      <c r="AA49" s="311">
        <v>72</v>
      </c>
      <c r="AB49" s="312"/>
      <c r="AC49" s="313">
        <v>72</v>
      </c>
      <c r="AD49" s="314"/>
      <c r="AE49" s="315">
        <v>8</v>
      </c>
      <c r="AF49" s="306"/>
      <c r="AG49" s="311">
        <v>54</v>
      </c>
      <c r="AH49" s="312"/>
      <c r="AI49" s="313">
        <v>54</v>
      </c>
      <c r="AJ49" s="310"/>
      <c r="AK49" s="306">
        <v>4</v>
      </c>
      <c r="AL49" s="306"/>
    </row>
    <row r="50" spans="1:154" s="51" customFormat="1" ht="21" customHeight="1" thickBot="1">
      <c r="A50" s="558" t="s">
        <v>30</v>
      </c>
      <c r="B50" s="561"/>
      <c r="C50" s="562"/>
      <c r="D50" s="516"/>
      <c r="E50" s="311"/>
      <c r="F50" s="316"/>
      <c r="G50" s="313"/>
      <c r="H50" s="317"/>
      <c r="I50" s="311"/>
      <c r="J50" s="311"/>
      <c r="K50" s="316"/>
      <c r="L50" s="313"/>
      <c r="M50" s="317"/>
      <c r="N50" s="311"/>
      <c r="O50" s="311"/>
      <c r="P50" s="316"/>
      <c r="Q50" s="313"/>
      <c r="R50" s="317"/>
      <c r="S50" s="311"/>
      <c r="T50" s="318"/>
      <c r="U50" s="311"/>
      <c r="V50" s="313"/>
      <c r="W50" s="313"/>
      <c r="X50" s="319"/>
      <c r="Y50" s="318"/>
      <c r="Z50" s="314"/>
      <c r="AA50" s="311"/>
      <c r="AB50" s="313"/>
      <c r="AC50" s="313"/>
      <c r="AD50" s="319"/>
      <c r="AE50" s="314"/>
      <c r="AF50" s="314"/>
      <c r="AG50" s="311"/>
      <c r="AH50" s="313"/>
      <c r="AI50" s="313"/>
      <c r="AJ50" s="319"/>
      <c r="AK50" s="318"/>
      <c r="AL50" s="314"/>
    </row>
    <row r="51" spans="1:154" s="14" customFormat="1" ht="15.95" customHeight="1" thickBot="1">
      <c r="A51" s="326" t="s">
        <v>171</v>
      </c>
      <c r="B51" s="550" t="s">
        <v>46</v>
      </c>
      <c r="C51" s="551"/>
      <c r="D51" s="517">
        <v>20</v>
      </c>
      <c r="E51" s="518">
        <v>36</v>
      </c>
      <c r="F51" s="44"/>
      <c r="G51" s="41"/>
      <c r="H51" s="62"/>
      <c r="I51" s="78"/>
      <c r="J51" s="78"/>
      <c r="K51" s="45"/>
      <c r="L51" s="41"/>
      <c r="M51" s="62"/>
      <c r="N51" s="78"/>
      <c r="O51" s="78"/>
      <c r="P51" s="45"/>
      <c r="Q51" s="41"/>
      <c r="R51" s="62"/>
      <c r="S51" s="78"/>
      <c r="T51" s="78"/>
      <c r="U51" s="78">
        <v>9</v>
      </c>
      <c r="V51" s="44"/>
      <c r="W51" s="240"/>
      <c r="X51" s="62">
        <v>9</v>
      </c>
      <c r="Y51" s="78">
        <v>3</v>
      </c>
      <c r="Z51" s="78" t="s">
        <v>18</v>
      </c>
      <c r="AA51" s="78">
        <v>9</v>
      </c>
      <c r="AB51" s="44"/>
      <c r="AC51" s="41"/>
      <c r="AD51" s="62">
        <v>9</v>
      </c>
      <c r="AE51" s="353">
        <v>4</v>
      </c>
      <c r="AF51" s="353" t="s">
        <v>18</v>
      </c>
      <c r="AG51" s="362">
        <v>18</v>
      </c>
      <c r="AH51" s="352"/>
      <c r="AI51" s="355"/>
      <c r="AJ51" s="363">
        <v>18</v>
      </c>
      <c r="AK51" s="353">
        <v>13</v>
      </c>
      <c r="AL51" s="43" t="s">
        <v>17</v>
      </c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1"/>
      <c r="DZ51" s="51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  <c r="EN51" s="51"/>
      <c r="EO51" s="51"/>
      <c r="EP51" s="51"/>
      <c r="EQ51" s="51"/>
      <c r="ER51" s="51"/>
      <c r="ES51" s="51"/>
      <c r="ET51" s="51"/>
      <c r="EU51" s="51"/>
      <c r="EV51" s="51"/>
      <c r="EW51" s="51"/>
      <c r="EX51" s="51"/>
    </row>
    <row r="52" spans="1:154" s="51" customFormat="1" ht="21" customHeight="1" thickBot="1">
      <c r="A52" s="558" t="s">
        <v>31</v>
      </c>
      <c r="B52" s="559"/>
      <c r="C52" s="560"/>
      <c r="D52" s="325">
        <v>6</v>
      </c>
      <c r="E52" s="323">
        <v>36</v>
      </c>
      <c r="F52" s="320"/>
      <c r="G52" s="321"/>
      <c r="H52" s="322"/>
      <c r="I52" s="323"/>
      <c r="J52" s="323"/>
      <c r="K52" s="320"/>
      <c r="L52" s="321"/>
      <c r="M52" s="322"/>
      <c r="N52" s="323"/>
      <c r="O52" s="323"/>
      <c r="P52" s="320"/>
      <c r="Q52" s="321"/>
      <c r="R52" s="322"/>
      <c r="S52" s="323"/>
      <c r="T52" s="323"/>
      <c r="U52" s="323"/>
      <c r="V52" s="324"/>
      <c r="W52" s="321"/>
      <c r="X52" s="322"/>
      <c r="Y52" s="323"/>
      <c r="Z52" s="323"/>
      <c r="AA52" s="323">
        <v>18</v>
      </c>
      <c r="AB52" s="324">
        <v>18</v>
      </c>
      <c r="AC52" s="321"/>
      <c r="AD52" s="322"/>
      <c r="AE52" s="325">
        <v>3</v>
      </c>
      <c r="AF52" s="325" t="s">
        <v>17</v>
      </c>
      <c r="AG52" s="323">
        <v>18</v>
      </c>
      <c r="AH52" s="324">
        <v>18</v>
      </c>
      <c r="AI52" s="321"/>
      <c r="AJ52" s="322"/>
      <c r="AK52" s="325">
        <v>3</v>
      </c>
      <c r="AL52" s="325" t="s">
        <v>17</v>
      </c>
    </row>
    <row r="53" spans="1:154" s="40" customFormat="1" ht="26.25" customHeight="1" thickBot="1">
      <c r="A53" s="541" t="s">
        <v>19</v>
      </c>
      <c r="B53" s="542"/>
      <c r="C53" s="543"/>
      <c r="D53" s="241">
        <f>D49+D51+D52</f>
        <v>56</v>
      </c>
      <c r="E53" s="236">
        <f>E49+E51+E52</f>
        <v>360</v>
      </c>
      <c r="F53" s="233">
        <f>SUM(F54:F54)</f>
        <v>0</v>
      </c>
      <c r="G53" s="237">
        <f>SUM(G54:G54)</f>
        <v>0</v>
      </c>
      <c r="H53" s="238">
        <f>H49+H50+H52</f>
        <v>0</v>
      </c>
      <c r="I53" s="236">
        <f>I54+I52+I50+I49</f>
        <v>0</v>
      </c>
      <c r="J53" s="236"/>
      <c r="K53" s="233"/>
      <c r="L53" s="237"/>
      <c r="M53" s="238"/>
      <c r="N53" s="236"/>
      <c r="O53" s="236"/>
      <c r="P53" s="233">
        <f>P49+P50+P52+P54</f>
        <v>72</v>
      </c>
      <c r="Q53" s="237">
        <f>Q49+Q50+Q52+Q54</f>
        <v>0</v>
      </c>
      <c r="R53" s="238">
        <f>R49+R50+R52+R54</f>
        <v>72</v>
      </c>
      <c r="S53" s="236">
        <f>S49+S50+S52+S54</f>
        <v>8</v>
      </c>
      <c r="T53" s="236"/>
      <c r="U53" s="203">
        <f>U49+U51</f>
        <v>99</v>
      </c>
      <c r="V53" s="204">
        <f>V49+V50+V52</f>
        <v>0</v>
      </c>
      <c r="W53" s="204">
        <f>W49+W50+W52</f>
        <v>90</v>
      </c>
      <c r="X53" s="205">
        <v>15</v>
      </c>
      <c r="Y53" s="236">
        <v>13</v>
      </c>
      <c r="Z53" s="236"/>
      <c r="AA53" s="233">
        <v>165</v>
      </c>
      <c r="AB53" s="237">
        <f>AB49+AB52+AB50</f>
        <v>18</v>
      </c>
      <c r="AC53" s="234">
        <f>AC49+AC51+AC52</f>
        <v>72</v>
      </c>
      <c r="AD53" s="239">
        <v>15</v>
      </c>
      <c r="AE53" s="235">
        <f>AE49+AE51+AE52</f>
        <v>15</v>
      </c>
      <c r="AF53" s="235"/>
      <c r="AG53" s="233">
        <f>AG49+AG51+AG52</f>
        <v>90</v>
      </c>
      <c r="AH53" s="237">
        <f>AH49+AH50+AH52+AH54</f>
        <v>18</v>
      </c>
      <c r="AI53" s="234">
        <f>AI49</f>
        <v>54</v>
      </c>
      <c r="AJ53" s="239">
        <v>30</v>
      </c>
      <c r="AK53" s="235">
        <f>AK49+AK51+AK52</f>
        <v>20</v>
      </c>
      <c r="AL53" s="235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</row>
    <row r="54" spans="1:154" s="51" customFormat="1" ht="21" customHeight="1" thickBot="1">
      <c r="A54" s="547" t="s">
        <v>28</v>
      </c>
      <c r="B54" s="548"/>
      <c r="C54" s="549"/>
      <c r="D54" s="460">
        <v>38</v>
      </c>
      <c r="E54" s="461">
        <v>960</v>
      </c>
      <c r="F54" s="462"/>
      <c r="G54" s="463"/>
      <c r="H54" s="464"/>
      <c r="I54" s="461"/>
      <c r="J54" s="461"/>
      <c r="K54" s="462"/>
      <c r="L54" s="463"/>
      <c r="M54" s="519"/>
      <c r="N54" s="464"/>
      <c r="O54" s="461"/>
      <c r="P54" s="462"/>
      <c r="Q54" s="463"/>
      <c r="R54" s="464"/>
      <c r="S54" s="461"/>
      <c r="T54" s="461"/>
      <c r="U54" s="462"/>
      <c r="V54" s="463"/>
      <c r="W54" s="465"/>
      <c r="X54" s="466"/>
      <c r="Y54" s="461"/>
      <c r="Z54" s="461"/>
      <c r="AA54" s="467"/>
      <c r="AB54" s="465"/>
      <c r="AC54" s="468"/>
      <c r="AD54" s="464"/>
      <c r="AE54" s="460"/>
      <c r="AF54" s="460"/>
      <c r="AG54" s="467"/>
      <c r="AH54" s="465"/>
      <c r="AI54" s="468"/>
      <c r="AJ54" s="464"/>
      <c r="AK54" s="460">
        <v>960</v>
      </c>
      <c r="AL54" s="460" t="s">
        <v>174</v>
      </c>
    </row>
    <row r="55" spans="1:154" s="2" customFormat="1" ht="21" customHeight="1" thickBot="1">
      <c r="A55" s="544" t="s">
        <v>161</v>
      </c>
      <c r="B55" s="545"/>
      <c r="C55" s="546"/>
      <c r="D55" s="364">
        <f t="shared" ref="D55:I55" si="5">D53+D48+D40+D32+D27+D14+D9</f>
        <v>180</v>
      </c>
      <c r="E55" s="364">
        <f t="shared" si="5"/>
        <v>1291</v>
      </c>
      <c r="F55" s="447">
        <f t="shared" si="5"/>
        <v>241</v>
      </c>
      <c r="G55" s="238">
        <f t="shared" si="5"/>
        <v>79</v>
      </c>
      <c r="H55" s="238">
        <f t="shared" si="5"/>
        <v>162</v>
      </c>
      <c r="I55" s="242">
        <f t="shared" si="5"/>
        <v>30</v>
      </c>
      <c r="J55" s="236"/>
      <c r="K55" s="233">
        <f>K9+K14+K27+K32+K40+K48+K53</f>
        <v>225</v>
      </c>
      <c r="L55" s="237">
        <f>L9+L14+L27+L32+L40+L48</f>
        <v>90</v>
      </c>
      <c r="M55" s="458">
        <f>M9+M14+M27+M32+M40+M48</f>
        <v>135</v>
      </c>
      <c r="N55" s="228">
        <f>N9+N14+N27+N32+N40+N48</f>
        <v>30</v>
      </c>
      <c r="O55" s="236"/>
      <c r="P55" s="243">
        <f>P53+P48+P40+P32+P27+P9</f>
        <v>234</v>
      </c>
      <c r="Q55" s="234">
        <f>Q53+Q48+Q40+Q32+Q27+Q9</f>
        <v>45</v>
      </c>
      <c r="R55" s="244">
        <f>R53+R48+R40+R32+R27+R9</f>
        <v>189</v>
      </c>
      <c r="S55" s="236">
        <f>S53+S48+S40+S32+S27+S14+S9</f>
        <v>30</v>
      </c>
      <c r="T55" s="236"/>
      <c r="U55" s="203">
        <f>U53+U48+U40+U32+U27+U14+U9</f>
        <v>225</v>
      </c>
      <c r="V55" s="204">
        <f>V53+V48+V40+V32+V27+V14+V9</f>
        <v>18</v>
      </c>
      <c r="W55" s="204">
        <f>W53+W48+W40+W32+W27+W14+W9</f>
        <v>198</v>
      </c>
      <c r="X55" s="234">
        <f>X53+X48+X40+X32+X27+X14+X9</f>
        <v>15</v>
      </c>
      <c r="Y55" s="236">
        <f>Y53+Y48+Y40+Y32+Y27+Y14+Y9</f>
        <v>30</v>
      </c>
      <c r="Z55" s="236"/>
      <c r="AA55" s="233">
        <f>AA9+AA14+AA27+AA32+AA40+AA48+AA53</f>
        <v>270</v>
      </c>
      <c r="AB55" s="237">
        <f>AB53+AB48+AB40+AB32+AB27+AB14+AB9</f>
        <v>33</v>
      </c>
      <c r="AC55" s="237">
        <f>AC53+AC48+AC40+AC32+AC27+AC14+AC9</f>
        <v>162</v>
      </c>
      <c r="AD55" s="239">
        <f>AD53+AD48+AD40+AD32+AD27+AD14+AD9</f>
        <v>15</v>
      </c>
      <c r="AE55" s="241">
        <f>AE9+AE27+AE32+AE40+AE48+AE53</f>
        <v>30</v>
      </c>
      <c r="AF55" s="235"/>
      <c r="AG55" s="203">
        <f>AG53+AG48+AG40+AG32+AG27+AG14+AG9</f>
        <v>162</v>
      </c>
      <c r="AH55" s="204">
        <f>AH53+AH48+AH40+AH32+AH27+AH14+AH9</f>
        <v>18</v>
      </c>
      <c r="AI55" s="234">
        <f>AI53+AI48+AI40+AI32+AI27+AI14+AI9</f>
        <v>126</v>
      </c>
      <c r="AJ55" s="234">
        <f>AJ53+AJ48+AJ40+AJ32+AJ27+AJ14+AJ9</f>
        <v>30</v>
      </c>
      <c r="AK55" s="235">
        <f>AK53+AK48+AK40+AK32+AK27+AK14+AK9</f>
        <v>30</v>
      </c>
      <c r="AL55" s="235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  <c r="ER55" s="51"/>
      <c r="ES55" s="51"/>
      <c r="ET55" s="51"/>
      <c r="EU55" s="51"/>
      <c r="EV55" s="51"/>
      <c r="EW55" s="51"/>
      <c r="EX55" s="51"/>
    </row>
    <row r="56" spans="1:154" s="3" customFormat="1" ht="23.25" customHeight="1" thickBot="1">
      <c r="A56" s="533" t="s">
        <v>53</v>
      </c>
      <c r="B56" s="534"/>
      <c r="C56" s="534"/>
      <c r="D56" s="520"/>
      <c r="E56" s="257"/>
      <c r="F56" s="245"/>
      <c r="G56" s="246">
        <v>8</v>
      </c>
      <c r="H56" s="247"/>
      <c r="I56" s="248"/>
      <c r="J56" s="249"/>
      <c r="K56" s="250"/>
      <c r="L56" s="251">
        <v>10</v>
      </c>
      <c r="M56" s="252"/>
      <c r="N56" s="253"/>
      <c r="O56" s="249"/>
      <c r="P56" s="254"/>
      <c r="Q56" s="255">
        <v>9</v>
      </c>
      <c r="R56" s="256"/>
      <c r="S56" s="257"/>
      <c r="T56" s="258"/>
      <c r="U56" s="259"/>
      <c r="V56" s="260">
        <v>10</v>
      </c>
      <c r="W56" s="261"/>
      <c r="X56" s="262"/>
      <c r="Y56" s="263"/>
      <c r="Z56" s="264"/>
      <c r="AA56" s="259"/>
      <c r="AB56" s="261">
        <v>9</v>
      </c>
      <c r="AC56" s="261"/>
      <c r="AD56" s="262"/>
      <c r="AE56" s="263"/>
      <c r="AF56" s="264"/>
      <c r="AG56" s="259"/>
      <c r="AH56" s="261">
        <v>7</v>
      </c>
      <c r="AI56" s="261"/>
      <c r="AJ56" s="262"/>
      <c r="AK56" s="263"/>
      <c r="AL56" s="264"/>
      <c r="AM56" s="51"/>
      <c r="AN56" s="51"/>
      <c r="AO56" s="51"/>
      <c r="AP56" s="104"/>
      <c r="AQ56" s="104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</row>
    <row r="57" spans="1:154" s="3" customFormat="1" ht="18.75" customHeight="1" thickBot="1">
      <c r="A57" s="535" t="s">
        <v>45</v>
      </c>
      <c r="B57" s="536"/>
      <c r="C57" s="536"/>
      <c r="D57" s="521"/>
      <c r="E57" s="522"/>
      <c r="F57" s="254"/>
      <c r="G57" s="265">
        <v>25</v>
      </c>
      <c r="H57" s="256"/>
      <c r="I57" s="257"/>
      <c r="J57" s="258"/>
      <c r="K57" s="254"/>
      <c r="L57" s="265">
        <v>26</v>
      </c>
      <c r="M57" s="256"/>
      <c r="N57" s="257"/>
      <c r="O57" s="258"/>
      <c r="P57" s="266"/>
      <c r="Q57" s="267">
        <v>25</v>
      </c>
      <c r="R57" s="268"/>
      <c r="S57" s="269"/>
      <c r="T57" s="270"/>
      <c r="U57" s="259"/>
      <c r="V57" s="261">
        <v>25</v>
      </c>
      <c r="W57" s="261"/>
      <c r="X57" s="262"/>
      <c r="Y57" s="263"/>
      <c r="Z57" s="264"/>
      <c r="AA57" s="250"/>
      <c r="AB57" s="251">
        <v>23</v>
      </c>
      <c r="AC57" s="251"/>
      <c r="AD57" s="271"/>
      <c r="AE57" s="263"/>
      <c r="AF57" s="264"/>
      <c r="AG57" s="250"/>
      <c r="AH57" s="251">
        <v>21</v>
      </c>
      <c r="AI57" s="251"/>
      <c r="AJ57" s="271"/>
      <c r="AK57" s="263"/>
      <c r="AL57" s="264"/>
      <c r="AM57" s="51"/>
      <c r="AN57" s="51"/>
      <c r="AO57" s="51"/>
      <c r="AP57" s="104"/>
      <c r="AQ57" s="104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  <c r="DY57" s="51"/>
      <c r="DZ57" s="51"/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51"/>
      <c r="EL57" s="51"/>
      <c r="EM57" s="51"/>
      <c r="EN57" s="51"/>
      <c r="EO57" s="51"/>
      <c r="EP57" s="51"/>
      <c r="EQ57" s="51"/>
      <c r="ER57" s="51"/>
      <c r="ES57" s="51"/>
      <c r="ET57" s="51"/>
      <c r="EU57" s="51"/>
      <c r="EV57" s="51"/>
      <c r="EW57" s="51"/>
      <c r="EX57" s="51"/>
    </row>
    <row r="58" spans="1:154" s="3" customFormat="1" ht="22.5" customHeight="1" thickBot="1">
      <c r="A58" s="539" t="s">
        <v>44</v>
      </c>
      <c r="B58" s="540"/>
      <c r="C58" s="540"/>
      <c r="D58" s="523"/>
      <c r="E58" s="258"/>
      <c r="F58" s="254"/>
      <c r="G58" s="272">
        <v>30</v>
      </c>
      <c r="H58" s="256"/>
      <c r="I58" s="257"/>
      <c r="J58" s="258"/>
      <c r="K58" s="254"/>
      <c r="L58" s="265">
        <v>30</v>
      </c>
      <c r="M58" s="256"/>
      <c r="N58" s="257"/>
      <c r="O58" s="258"/>
      <c r="P58" s="254"/>
      <c r="Q58" s="265">
        <v>30</v>
      </c>
      <c r="R58" s="261"/>
      <c r="S58" s="257"/>
      <c r="T58" s="258"/>
      <c r="U58" s="254"/>
      <c r="V58" s="265">
        <v>30</v>
      </c>
      <c r="W58" s="265"/>
      <c r="X58" s="273"/>
      <c r="Y58" s="257"/>
      <c r="Z58" s="258"/>
      <c r="AA58" s="254"/>
      <c r="AB58" s="265">
        <v>30</v>
      </c>
      <c r="AC58" s="265"/>
      <c r="AD58" s="273"/>
      <c r="AE58" s="257"/>
      <c r="AF58" s="258"/>
      <c r="AG58" s="254"/>
      <c r="AH58" s="265">
        <v>30</v>
      </c>
      <c r="AI58" s="265"/>
      <c r="AJ58" s="273"/>
      <c r="AK58" s="257"/>
      <c r="AL58" s="258"/>
      <c r="AM58" s="51"/>
      <c r="AN58" s="51"/>
      <c r="AO58" s="51"/>
      <c r="AP58" s="104"/>
      <c r="AQ58" s="104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  <c r="EQ58" s="51"/>
      <c r="ER58" s="51"/>
      <c r="ES58" s="51"/>
      <c r="ET58" s="51"/>
      <c r="EU58" s="51"/>
      <c r="EV58" s="51"/>
      <c r="EW58" s="51"/>
      <c r="EX58" s="51"/>
    </row>
    <row r="59" spans="1:154" s="3" customFormat="1" ht="24.75" customHeight="1" thickBot="1">
      <c r="A59" s="537" t="s">
        <v>50</v>
      </c>
      <c r="B59" s="538"/>
      <c r="C59" s="538"/>
      <c r="D59" s="257"/>
      <c r="E59" s="258"/>
      <c r="F59" s="254"/>
      <c r="G59" s="265">
        <v>1</v>
      </c>
      <c r="H59" s="256"/>
      <c r="I59" s="257"/>
      <c r="J59" s="258"/>
      <c r="K59" s="254"/>
      <c r="L59" s="265">
        <v>3</v>
      </c>
      <c r="M59" s="256"/>
      <c r="N59" s="257"/>
      <c r="O59" s="258"/>
      <c r="P59" s="254"/>
      <c r="Q59" s="265">
        <v>2</v>
      </c>
      <c r="R59" s="256"/>
      <c r="S59" s="257"/>
      <c r="T59" s="258"/>
      <c r="U59" s="254"/>
      <c r="V59" s="265">
        <v>3</v>
      </c>
      <c r="W59" s="265"/>
      <c r="X59" s="273"/>
      <c r="Y59" s="257"/>
      <c r="Z59" s="258"/>
      <c r="AA59" s="254"/>
      <c r="AB59" s="265">
        <v>1</v>
      </c>
      <c r="AC59" s="265"/>
      <c r="AD59" s="273"/>
      <c r="AE59" s="257"/>
      <c r="AF59" s="258"/>
      <c r="AG59" s="254"/>
      <c r="AH59" s="265">
        <v>2</v>
      </c>
      <c r="AI59" s="265"/>
      <c r="AJ59" s="273"/>
      <c r="AK59" s="257"/>
      <c r="AL59" s="258"/>
      <c r="AM59" s="51"/>
      <c r="AN59" s="51"/>
      <c r="AO59" s="51"/>
      <c r="AP59" s="104"/>
      <c r="AQ59" s="104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51"/>
      <c r="EV59" s="51"/>
      <c r="EW59" s="51"/>
      <c r="EX59" s="51"/>
    </row>
    <row r="60" spans="1:154" s="4" customFormat="1" ht="25.5" customHeight="1" thickBot="1">
      <c r="A60" s="274" t="s">
        <v>20</v>
      </c>
      <c r="B60" s="275"/>
      <c r="C60" s="276"/>
      <c r="D60" s="257"/>
      <c r="E60" s="277"/>
      <c r="F60" s="278"/>
      <c r="G60" s="279">
        <f>G55/F55</f>
        <v>0.32780082987551867</v>
      </c>
      <c r="H60" s="280"/>
      <c r="I60" s="257"/>
      <c r="J60" s="258"/>
      <c r="K60" s="254"/>
      <c r="L60" s="279">
        <f>L55/K55</f>
        <v>0.4</v>
      </c>
      <c r="M60" s="256"/>
      <c r="N60" s="257"/>
      <c r="O60" s="258"/>
      <c r="P60" s="266"/>
      <c r="Q60" s="281">
        <f>Q55/P55</f>
        <v>0.19230769230769232</v>
      </c>
      <c r="R60" s="268"/>
      <c r="S60" s="269"/>
      <c r="T60" s="270"/>
      <c r="U60" s="259"/>
      <c r="V60" s="282">
        <f>V55/U55</f>
        <v>0.08</v>
      </c>
      <c r="W60" s="261"/>
      <c r="X60" s="262"/>
      <c r="Y60" s="263"/>
      <c r="Z60" s="264"/>
      <c r="AA60" s="259"/>
      <c r="AB60" s="283">
        <f>AB55/AA55</f>
        <v>0.12222222222222222</v>
      </c>
      <c r="AC60" s="261"/>
      <c r="AD60" s="262"/>
      <c r="AE60" s="263"/>
      <c r="AF60" s="264"/>
      <c r="AG60" s="254"/>
      <c r="AH60" s="286">
        <f>AH55/AG55</f>
        <v>0.1111111111111111</v>
      </c>
      <c r="AI60" s="265"/>
      <c r="AJ60" s="273"/>
      <c r="AK60" s="257"/>
      <c r="AL60" s="258"/>
      <c r="AM60" s="96"/>
      <c r="AN60" s="96"/>
      <c r="AO60" s="96"/>
      <c r="AP60" s="105"/>
      <c r="AQ60" s="105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  <c r="DT60" s="96"/>
      <c r="DU60" s="96"/>
      <c r="DV60" s="96"/>
      <c r="DW60" s="96"/>
      <c r="DX60" s="96"/>
      <c r="DY60" s="96"/>
      <c r="DZ60" s="96"/>
      <c r="EA60" s="96"/>
      <c r="EB60" s="96"/>
      <c r="EC60" s="96"/>
      <c r="ED60" s="96"/>
      <c r="EE60" s="96"/>
      <c r="EF60" s="96"/>
      <c r="EG60" s="96"/>
      <c r="EH60" s="96"/>
      <c r="EI60" s="96"/>
      <c r="EJ60" s="96"/>
      <c r="EK60" s="96"/>
      <c r="EL60" s="96"/>
      <c r="EM60" s="96"/>
      <c r="EN60" s="96"/>
      <c r="EO60" s="96"/>
      <c r="EP60" s="96"/>
      <c r="EQ60" s="96"/>
      <c r="ER60" s="96"/>
      <c r="ES60" s="96"/>
      <c r="ET60" s="96"/>
      <c r="EU60" s="96"/>
      <c r="EV60" s="96"/>
      <c r="EW60" s="96"/>
      <c r="EX60" s="96"/>
    </row>
    <row r="61" spans="1:154" ht="15.75">
      <c r="A61" s="197"/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89"/>
      <c r="T61" s="106"/>
      <c r="U61" s="106"/>
      <c r="V61" s="107"/>
      <c r="W61" s="90"/>
      <c r="X61" s="90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89"/>
    </row>
    <row r="62" spans="1:154" ht="15.75">
      <c r="A62" s="531"/>
      <c r="B62" s="532"/>
      <c r="C62" s="532"/>
      <c r="D62" s="532"/>
      <c r="E62" s="532"/>
      <c r="F62" s="532"/>
      <c r="G62" s="532"/>
      <c r="H62" s="532"/>
      <c r="I62" s="532"/>
      <c r="J62" s="532"/>
      <c r="K62" s="532"/>
      <c r="L62" s="532"/>
      <c r="M62" s="532"/>
      <c r="N62" s="532"/>
      <c r="O62" s="108"/>
      <c r="P62" s="108"/>
      <c r="Q62" s="108"/>
      <c r="R62" s="108"/>
      <c r="S62" s="108"/>
      <c r="T62" s="109"/>
      <c r="U62" s="109"/>
      <c r="V62" s="110"/>
      <c r="W62" s="109"/>
      <c r="X62" s="109"/>
      <c r="Y62" s="109"/>
      <c r="Z62" s="37"/>
      <c r="AA62" s="37"/>
      <c r="AB62" s="37"/>
      <c r="AC62" s="37"/>
      <c r="AD62" s="37"/>
      <c r="AE62" s="109"/>
      <c r="AF62" s="109"/>
      <c r="AG62" s="109"/>
      <c r="AH62" s="110"/>
      <c r="AI62" s="110"/>
      <c r="AJ62" s="109"/>
      <c r="AK62" s="109"/>
      <c r="AL62" s="37"/>
    </row>
    <row r="63" spans="1:154">
      <c r="A63" s="94"/>
      <c r="B63" s="524"/>
      <c r="C63" s="525"/>
      <c r="D63" s="526"/>
      <c r="E63" s="527"/>
      <c r="F63" s="528"/>
      <c r="G63" s="528"/>
      <c r="H63" s="528"/>
      <c r="I63" s="528"/>
      <c r="J63" s="528"/>
      <c r="K63" s="528"/>
      <c r="L63" s="528"/>
      <c r="M63" s="528"/>
      <c r="N63" s="528"/>
      <c r="O63" s="528"/>
      <c r="P63" s="528"/>
      <c r="Q63" s="528"/>
      <c r="R63" s="528"/>
      <c r="S63" s="528"/>
      <c r="T63" s="528"/>
      <c r="U63" s="528"/>
      <c r="V63" s="528"/>
      <c r="W63" s="528"/>
      <c r="X63" s="528"/>
      <c r="Y63" s="528"/>
      <c r="Z63" s="528"/>
      <c r="AA63" s="528"/>
      <c r="AB63" s="528"/>
      <c r="AC63" s="528"/>
      <c r="AD63" s="528"/>
      <c r="AE63" s="528"/>
      <c r="AF63" s="528"/>
      <c r="AG63" s="528"/>
      <c r="AH63" s="528"/>
      <c r="AI63" s="528"/>
      <c r="AJ63" s="528"/>
      <c r="AK63" s="528"/>
      <c r="AL63" s="529"/>
      <c r="AM63" s="530"/>
    </row>
    <row r="64" spans="1:154">
      <c r="A64" s="94"/>
      <c r="B64" s="94"/>
      <c r="C64" s="525"/>
      <c r="D64" s="526"/>
      <c r="E64" s="527"/>
      <c r="F64" s="528"/>
      <c r="G64" s="528"/>
      <c r="H64" s="528"/>
      <c r="I64" s="528"/>
      <c r="J64" s="528"/>
      <c r="K64" s="528"/>
      <c r="L64" s="528"/>
      <c r="M64" s="528"/>
      <c r="N64" s="528"/>
      <c r="O64" s="528"/>
      <c r="P64" s="528"/>
      <c r="Q64" s="528"/>
      <c r="R64" s="528"/>
      <c r="S64" s="528"/>
      <c r="T64" s="528"/>
      <c r="U64" s="528"/>
      <c r="V64" s="528"/>
      <c r="W64" s="528"/>
      <c r="X64" s="528"/>
      <c r="Y64" s="528"/>
      <c r="Z64" s="528"/>
      <c r="AA64" s="528"/>
      <c r="AB64" s="528"/>
      <c r="AC64" s="528"/>
      <c r="AD64" s="528"/>
      <c r="AE64" s="528"/>
      <c r="AF64" s="528"/>
      <c r="AG64" s="528"/>
      <c r="AH64" s="528"/>
      <c r="AI64" s="528"/>
      <c r="AJ64" s="528"/>
      <c r="AK64" s="528"/>
      <c r="AL64" s="529"/>
      <c r="AM64" s="530"/>
    </row>
    <row r="65" spans="1:39">
      <c r="A65" s="94"/>
      <c r="B65" s="94"/>
      <c r="C65" s="525"/>
      <c r="D65" s="526"/>
      <c r="E65" s="527"/>
      <c r="F65" s="528"/>
      <c r="G65" s="528"/>
      <c r="H65" s="528"/>
      <c r="I65" s="528"/>
      <c r="J65" s="528"/>
      <c r="K65" s="528"/>
      <c r="L65" s="528"/>
      <c r="M65" s="528"/>
      <c r="N65" s="528"/>
      <c r="O65" s="528"/>
      <c r="P65" s="528"/>
      <c r="Q65" s="528"/>
      <c r="R65" s="528"/>
      <c r="S65" s="528"/>
      <c r="T65" s="528"/>
      <c r="U65" s="528"/>
      <c r="V65" s="528"/>
      <c r="W65" s="528"/>
      <c r="X65" s="528"/>
      <c r="Y65" s="528"/>
      <c r="Z65" s="528"/>
      <c r="AA65" s="528"/>
      <c r="AB65" s="528"/>
      <c r="AC65" s="528"/>
      <c r="AD65" s="528"/>
      <c r="AE65" s="528"/>
      <c r="AF65" s="528"/>
      <c r="AG65" s="528"/>
      <c r="AH65" s="528"/>
      <c r="AI65" s="528"/>
      <c r="AJ65" s="528"/>
      <c r="AK65" s="528"/>
      <c r="AL65" s="529"/>
      <c r="AM65" s="530"/>
    </row>
    <row r="66" spans="1:39">
      <c r="A66" s="94"/>
      <c r="B66" s="94"/>
      <c r="C66" s="525"/>
      <c r="D66" s="526"/>
      <c r="E66" s="527"/>
      <c r="F66" s="528"/>
      <c r="G66" s="528"/>
      <c r="H66" s="528"/>
      <c r="I66" s="528"/>
      <c r="J66" s="528"/>
      <c r="K66" s="528"/>
      <c r="L66" s="528"/>
      <c r="M66" s="528"/>
      <c r="N66" s="528"/>
      <c r="O66" s="528"/>
      <c r="P66" s="528"/>
      <c r="Q66" s="528"/>
      <c r="R66" s="528"/>
      <c r="S66" s="528"/>
      <c r="T66" s="528"/>
      <c r="U66" s="528"/>
      <c r="V66" s="528"/>
      <c r="W66" s="528"/>
      <c r="X66" s="528"/>
      <c r="Y66" s="528"/>
      <c r="Z66" s="528"/>
      <c r="AA66" s="528"/>
      <c r="AB66" s="528"/>
      <c r="AC66" s="528"/>
      <c r="AD66" s="528"/>
      <c r="AE66" s="528"/>
      <c r="AF66" s="528"/>
      <c r="AG66" s="528"/>
      <c r="AH66" s="528"/>
      <c r="AI66" s="528"/>
      <c r="AJ66" s="528"/>
      <c r="AK66" s="528"/>
      <c r="AL66" s="529"/>
      <c r="AM66" s="530"/>
    </row>
    <row r="67" spans="1:39">
      <c r="A67" s="94"/>
      <c r="B67" s="94"/>
      <c r="C67" s="525"/>
      <c r="D67" s="526"/>
      <c r="E67" s="527"/>
      <c r="F67" s="528"/>
      <c r="G67" s="528"/>
      <c r="H67" s="528"/>
      <c r="I67" s="528"/>
      <c r="J67" s="528"/>
      <c r="K67" s="528"/>
      <c r="L67" s="528"/>
      <c r="M67" s="528"/>
      <c r="N67" s="528"/>
      <c r="O67" s="528"/>
      <c r="P67" s="528"/>
      <c r="Q67" s="528"/>
      <c r="R67" s="528"/>
      <c r="S67" s="528"/>
      <c r="T67" s="528"/>
      <c r="U67" s="528"/>
      <c r="V67" s="528"/>
      <c r="W67" s="528"/>
      <c r="X67" s="528"/>
      <c r="Y67" s="528"/>
      <c r="Z67" s="528"/>
      <c r="AA67" s="528"/>
      <c r="AB67" s="528"/>
      <c r="AC67" s="528"/>
      <c r="AD67" s="528"/>
      <c r="AE67" s="528"/>
      <c r="AF67" s="528"/>
      <c r="AG67" s="528"/>
      <c r="AH67" s="528"/>
      <c r="AI67" s="528"/>
      <c r="AJ67" s="528"/>
      <c r="AK67" s="528"/>
      <c r="AL67" s="529"/>
      <c r="AM67" s="530"/>
    </row>
    <row r="68" spans="1:39">
      <c r="A68" s="94"/>
      <c r="B68" s="94"/>
      <c r="C68" s="525"/>
      <c r="D68" s="526"/>
      <c r="E68" s="527"/>
      <c r="F68" s="528"/>
      <c r="G68" s="528"/>
      <c r="H68" s="528"/>
      <c r="I68" s="528"/>
      <c r="J68" s="528"/>
      <c r="K68" s="528"/>
      <c r="L68" s="528"/>
      <c r="M68" s="528"/>
      <c r="N68" s="528"/>
      <c r="O68" s="528"/>
      <c r="P68" s="528"/>
      <c r="Q68" s="528"/>
      <c r="R68" s="528"/>
      <c r="S68" s="528"/>
      <c r="T68" s="528"/>
      <c r="U68" s="528"/>
      <c r="V68" s="528"/>
      <c r="W68" s="528"/>
      <c r="X68" s="528"/>
      <c r="Y68" s="528"/>
      <c r="Z68" s="528"/>
      <c r="AA68" s="528"/>
      <c r="AB68" s="528"/>
      <c r="AC68" s="528"/>
      <c r="AD68" s="528"/>
      <c r="AE68" s="528"/>
      <c r="AF68" s="528"/>
      <c r="AG68" s="528"/>
      <c r="AH68" s="528"/>
      <c r="AI68" s="528"/>
      <c r="AJ68" s="528"/>
      <c r="AK68" s="528"/>
      <c r="AL68" s="529"/>
      <c r="AM68" s="530"/>
    </row>
    <row r="69" spans="1:39">
      <c r="A69" s="94"/>
      <c r="B69" s="94"/>
      <c r="C69" s="525"/>
      <c r="D69" s="526"/>
      <c r="E69" s="527"/>
      <c r="F69" s="528"/>
      <c r="G69" s="528"/>
      <c r="H69" s="528"/>
      <c r="I69" s="528"/>
      <c r="J69" s="528"/>
      <c r="K69" s="528"/>
      <c r="L69" s="528"/>
      <c r="M69" s="528"/>
      <c r="N69" s="528"/>
      <c r="O69" s="528"/>
      <c r="P69" s="528"/>
      <c r="Q69" s="528"/>
      <c r="R69" s="528"/>
      <c r="S69" s="528"/>
      <c r="T69" s="528"/>
      <c r="U69" s="528"/>
      <c r="V69" s="528"/>
      <c r="W69" s="528"/>
      <c r="X69" s="528"/>
      <c r="Y69" s="528"/>
      <c r="Z69" s="528"/>
      <c r="AA69" s="528"/>
      <c r="AB69" s="528"/>
      <c r="AC69" s="528"/>
      <c r="AD69" s="528"/>
      <c r="AE69" s="528"/>
      <c r="AF69" s="528"/>
      <c r="AG69" s="528"/>
      <c r="AH69" s="528"/>
      <c r="AI69" s="528"/>
      <c r="AJ69" s="528"/>
      <c r="AK69" s="528"/>
      <c r="AL69" s="529"/>
      <c r="AM69" s="530"/>
    </row>
    <row r="70" spans="1:39">
      <c r="A70" s="94"/>
      <c r="B70" s="94"/>
      <c r="C70" s="525"/>
      <c r="D70" s="526"/>
      <c r="E70" s="527"/>
      <c r="F70" s="528"/>
      <c r="G70" s="528"/>
      <c r="H70" s="528"/>
      <c r="I70" s="528"/>
      <c r="J70" s="528"/>
      <c r="K70" s="528"/>
      <c r="L70" s="528"/>
      <c r="M70" s="528"/>
      <c r="N70" s="528"/>
      <c r="O70" s="528"/>
      <c r="P70" s="528"/>
      <c r="Q70" s="528"/>
      <c r="R70" s="528"/>
      <c r="S70" s="528"/>
      <c r="T70" s="528"/>
      <c r="U70" s="528"/>
      <c r="V70" s="528"/>
      <c r="W70" s="528"/>
      <c r="X70" s="528"/>
      <c r="Y70" s="528"/>
      <c r="Z70" s="528"/>
      <c r="AA70" s="528"/>
      <c r="AB70" s="528"/>
      <c r="AC70" s="528"/>
      <c r="AD70" s="528"/>
      <c r="AE70" s="528"/>
      <c r="AF70" s="528"/>
      <c r="AG70" s="528"/>
      <c r="AH70" s="528"/>
      <c r="AI70" s="528"/>
      <c r="AJ70" s="528"/>
      <c r="AK70" s="528"/>
      <c r="AL70" s="529"/>
      <c r="AM70" s="530"/>
    </row>
    <row r="71" spans="1:39">
      <c r="A71" s="94"/>
      <c r="B71" s="94"/>
      <c r="C71" s="525"/>
      <c r="D71" s="526"/>
      <c r="E71" s="527"/>
      <c r="F71" s="528"/>
      <c r="G71" s="528"/>
      <c r="H71" s="528"/>
      <c r="I71" s="528"/>
      <c r="J71" s="528"/>
      <c r="K71" s="528"/>
      <c r="L71" s="528"/>
      <c r="M71" s="528"/>
      <c r="N71" s="528"/>
      <c r="O71" s="528"/>
      <c r="P71" s="528"/>
      <c r="Q71" s="528"/>
      <c r="R71" s="528"/>
      <c r="S71" s="528"/>
      <c r="T71" s="528"/>
      <c r="U71" s="528"/>
      <c r="V71" s="528"/>
      <c r="W71" s="528"/>
      <c r="X71" s="528"/>
      <c r="Y71" s="528"/>
      <c r="Z71" s="528"/>
      <c r="AA71" s="528"/>
      <c r="AB71" s="528"/>
      <c r="AC71" s="528"/>
      <c r="AD71" s="528"/>
      <c r="AE71" s="528"/>
      <c r="AF71" s="528"/>
      <c r="AG71" s="528"/>
      <c r="AH71" s="528"/>
      <c r="AI71" s="528"/>
      <c r="AJ71" s="528"/>
      <c r="AK71" s="528"/>
      <c r="AL71" s="529"/>
      <c r="AM71" s="530"/>
    </row>
    <row r="72" spans="1:39">
      <c r="A72" s="94"/>
      <c r="B72" s="94"/>
      <c r="C72" s="525"/>
      <c r="D72" s="526"/>
      <c r="E72" s="527"/>
      <c r="F72" s="528"/>
      <c r="G72" s="528"/>
      <c r="H72" s="528"/>
      <c r="I72" s="528"/>
      <c r="J72" s="528"/>
      <c r="K72" s="528"/>
      <c r="L72" s="528"/>
      <c r="M72" s="528"/>
      <c r="N72" s="528"/>
      <c r="O72" s="528"/>
      <c r="P72" s="528"/>
      <c r="Q72" s="528"/>
      <c r="R72" s="528"/>
      <c r="S72" s="528"/>
      <c r="T72" s="528"/>
      <c r="U72" s="528"/>
      <c r="V72" s="528"/>
      <c r="W72" s="528"/>
      <c r="X72" s="528"/>
      <c r="Y72" s="528"/>
      <c r="Z72" s="528"/>
      <c r="AA72" s="528"/>
      <c r="AB72" s="528"/>
      <c r="AC72" s="528"/>
      <c r="AD72" s="528"/>
      <c r="AE72" s="528"/>
      <c r="AF72" s="528"/>
      <c r="AG72" s="528"/>
      <c r="AH72" s="528"/>
      <c r="AI72" s="528"/>
      <c r="AJ72" s="528"/>
      <c r="AK72" s="528"/>
      <c r="AL72" s="529"/>
      <c r="AM72" s="530"/>
    </row>
    <row r="73" spans="1:39">
      <c r="A73" s="94"/>
      <c r="B73" s="94"/>
      <c r="C73" s="525"/>
      <c r="D73" s="526"/>
      <c r="E73" s="527"/>
      <c r="F73" s="528"/>
      <c r="G73" s="528"/>
      <c r="H73" s="528"/>
      <c r="I73" s="528"/>
      <c r="J73" s="528"/>
      <c r="K73" s="528"/>
      <c r="L73" s="528"/>
      <c r="M73" s="528"/>
      <c r="N73" s="528"/>
      <c r="O73" s="528"/>
      <c r="P73" s="528"/>
      <c r="Q73" s="528"/>
      <c r="R73" s="528"/>
      <c r="S73" s="528"/>
      <c r="T73" s="528"/>
      <c r="U73" s="528"/>
      <c r="V73" s="528"/>
      <c r="W73" s="528"/>
      <c r="X73" s="528"/>
      <c r="Y73" s="528"/>
      <c r="Z73" s="528"/>
      <c r="AA73" s="528"/>
      <c r="AB73" s="528"/>
      <c r="AC73" s="528"/>
      <c r="AD73" s="528"/>
      <c r="AE73" s="528"/>
      <c r="AF73" s="528"/>
      <c r="AG73" s="528"/>
      <c r="AH73" s="528"/>
      <c r="AI73" s="528"/>
      <c r="AJ73" s="528"/>
      <c r="AK73" s="528"/>
      <c r="AL73" s="529"/>
      <c r="AM73" s="530"/>
    </row>
    <row r="74" spans="1:39">
      <c r="A74" s="94"/>
      <c r="B74" s="94"/>
      <c r="C74" s="525"/>
      <c r="D74" s="526"/>
      <c r="E74" s="527"/>
      <c r="F74" s="528"/>
      <c r="G74" s="528"/>
      <c r="H74" s="528"/>
      <c r="I74" s="528"/>
      <c r="J74" s="528"/>
      <c r="K74" s="528"/>
      <c r="L74" s="528"/>
      <c r="M74" s="528"/>
      <c r="N74" s="528"/>
      <c r="O74" s="528"/>
      <c r="P74" s="528"/>
      <c r="Q74" s="528"/>
      <c r="R74" s="528"/>
      <c r="S74" s="528"/>
      <c r="T74" s="528"/>
      <c r="U74" s="528"/>
      <c r="V74" s="528"/>
      <c r="W74" s="528"/>
      <c r="X74" s="528"/>
      <c r="Y74" s="528"/>
      <c r="Z74" s="528"/>
      <c r="AA74" s="528"/>
      <c r="AB74" s="528"/>
      <c r="AC74" s="528"/>
      <c r="AD74" s="528"/>
      <c r="AE74" s="528"/>
      <c r="AF74" s="528"/>
      <c r="AG74" s="528"/>
      <c r="AH74" s="528"/>
      <c r="AI74" s="528"/>
      <c r="AJ74" s="528"/>
      <c r="AK74" s="528"/>
      <c r="AL74" s="529"/>
      <c r="AM74" s="530"/>
    </row>
    <row r="75" spans="1:39">
      <c r="A75" s="94"/>
      <c r="B75" s="94"/>
      <c r="C75" s="525"/>
      <c r="D75" s="526"/>
      <c r="E75" s="527"/>
      <c r="F75" s="528"/>
      <c r="G75" s="528"/>
      <c r="H75" s="528"/>
      <c r="I75" s="528"/>
      <c r="J75" s="528"/>
      <c r="K75" s="528"/>
      <c r="L75" s="528"/>
      <c r="M75" s="528"/>
      <c r="N75" s="528"/>
      <c r="O75" s="528"/>
      <c r="P75" s="528"/>
      <c r="Q75" s="528"/>
      <c r="R75" s="528"/>
      <c r="S75" s="528"/>
      <c r="T75" s="528"/>
      <c r="U75" s="528"/>
      <c r="V75" s="528"/>
      <c r="W75" s="528"/>
      <c r="X75" s="528"/>
      <c r="Y75" s="528"/>
      <c r="Z75" s="528"/>
      <c r="AA75" s="528"/>
      <c r="AB75" s="528"/>
      <c r="AC75" s="528"/>
      <c r="AD75" s="528"/>
      <c r="AE75" s="528"/>
      <c r="AF75" s="528"/>
      <c r="AG75" s="528"/>
      <c r="AH75" s="528"/>
      <c r="AI75" s="528"/>
      <c r="AJ75" s="528"/>
      <c r="AK75" s="528"/>
      <c r="AL75" s="529"/>
      <c r="AM75" s="530"/>
    </row>
    <row r="76" spans="1:39">
      <c r="A76" s="94"/>
      <c r="B76" s="94"/>
      <c r="C76" s="525"/>
      <c r="D76" s="526"/>
      <c r="E76" s="527"/>
      <c r="F76" s="528"/>
      <c r="G76" s="528"/>
      <c r="H76" s="528"/>
      <c r="I76" s="528"/>
      <c r="J76" s="528"/>
      <c r="K76" s="528"/>
      <c r="L76" s="528"/>
      <c r="M76" s="528"/>
      <c r="N76" s="528"/>
      <c r="O76" s="528"/>
      <c r="P76" s="528"/>
      <c r="Q76" s="528"/>
      <c r="R76" s="528"/>
      <c r="S76" s="528"/>
      <c r="T76" s="528"/>
      <c r="U76" s="528"/>
      <c r="V76" s="528"/>
      <c r="W76" s="528"/>
      <c r="X76" s="528"/>
      <c r="Y76" s="528"/>
      <c r="Z76" s="528"/>
      <c r="AA76" s="528"/>
      <c r="AB76" s="528"/>
      <c r="AC76" s="528"/>
      <c r="AD76" s="528"/>
      <c r="AE76" s="528"/>
      <c r="AF76" s="528"/>
      <c r="AG76" s="528"/>
      <c r="AH76" s="528"/>
      <c r="AI76" s="528"/>
      <c r="AJ76" s="528"/>
      <c r="AK76" s="528"/>
      <c r="AL76" s="529"/>
      <c r="AM76" s="530"/>
    </row>
    <row r="77" spans="1:39">
      <c r="A77" s="94"/>
      <c r="B77" s="94"/>
      <c r="C77" s="525"/>
      <c r="D77" s="526"/>
      <c r="E77" s="527"/>
      <c r="F77" s="528"/>
      <c r="G77" s="528"/>
      <c r="H77" s="528"/>
      <c r="I77" s="528"/>
      <c r="J77" s="528"/>
      <c r="K77" s="528"/>
      <c r="L77" s="528"/>
      <c r="M77" s="528"/>
      <c r="N77" s="528"/>
      <c r="O77" s="528"/>
      <c r="P77" s="528"/>
      <c r="Q77" s="528"/>
      <c r="R77" s="528"/>
      <c r="S77" s="528"/>
      <c r="T77" s="528"/>
      <c r="U77" s="528"/>
      <c r="V77" s="528"/>
      <c r="W77" s="528"/>
      <c r="X77" s="528"/>
      <c r="Y77" s="528"/>
      <c r="Z77" s="528"/>
      <c r="AA77" s="528"/>
      <c r="AB77" s="528"/>
      <c r="AC77" s="528"/>
      <c r="AD77" s="528"/>
      <c r="AE77" s="528"/>
      <c r="AF77" s="528"/>
      <c r="AG77" s="528"/>
      <c r="AH77" s="528"/>
      <c r="AI77" s="528"/>
      <c r="AJ77" s="528"/>
      <c r="AK77" s="528"/>
      <c r="AL77" s="529"/>
      <c r="AM77" s="530"/>
    </row>
    <row r="78" spans="1:39">
      <c r="A78" s="94"/>
      <c r="B78" s="94"/>
      <c r="C78" s="525"/>
      <c r="D78" s="526"/>
      <c r="E78" s="527"/>
      <c r="F78" s="528"/>
      <c r="G78" s="528"/>
      <c r="H78" s="528"/>
      <c r="I78" s="528"/>
      <c r="J78" s="528"/>
      <c r="K78" s="528"/>
      <c r="L78" s="528"/>
      <c r="M78" s="528"/>
      <c r="N78" s="528"/>
      <c r="O78" s="528"/>
      <c r="P78" s="528"/>
      <c r="Q78" s="528"/>
      <c r="R78" s="528"/>
      <c r="S78" s="528"/>
      <c r="T78" s="528"/>
      <c r="U78" s="528"/>
      <c r="V78" s="528"/>
      <c r="W78" s="528"/>
      <c r="X78" s="528"/>
      <c r="Y78" s="528"/>
      <c r="Z78" s="528"/>
      <c r="AA78" s="528"/>
      <c r="AB78" s="528"/>
      <c r="AC78" s="528"/>
      <c r="AD78" s="528"/>
      <c r="AE78" s="528"/>
      <c r="AF78" s="528"/>
      <c r="AG78" s="528"/>
      <c r="AH78" s="528"/>
      <c r="AI78" s="528"/>
      <c r="AJ78" s="528"/>
      <c r="AK78" s="528"/>
      <c r="AL78" s="529"/>
      <c r="AM78" s="530"/>
    </row>
    <row r="79" spans="1:39">
      <c r="A79" s="94"/>
      <c r="B79" s="94"/>
      <c r="C79" s="525"/>
      <c r="D79" s="526"/>
      <c r="E79" s="527"/>
      <c r="F79" s="528"/>
      <c r="G79" s="528"/>
      <c r="H79" s="528"/>
      <c r="I79" s="528"/>
      <c r="J79" s="528"/>
      <c r="K79" s="528"/>
      <c r="L79" s="528"/>
      <c r="M79" s="528"/>
      <c r="N79" s="528"/>
      <c r="O79" s="528"/>
      <c r="P79" s="528"/>
      <c r="Q79" s="528"/>
      <c r="R79" s="528"/>
      <c r="S79" s="528"/>
      <c r="T79" s="528"/>
      <c r="U79" s="528"/>
      <c r="V79" s="528"/>
      <c r="W79" s="528"/>
      <c r="X79" s="528"/>
      <c r="Y79" s="528"/>
      <c r="Z79" s="528"/>
      <c r="AA79" s="528"/>
      <c r="AB79" s="528"/>
      <c r="AC79" s="528"/>
      <c r="AD79" s="528"/>
      <c r="AE79" s="528"/>
      <c r="AF79" s="528"/>
      <c r="AG79" s="528"/>
      <c r="AH79" s="528"/>
      <c r="AI79" s="528"/>
      <c r="AJ79" s="528"/>
      <c r="AK79" s="528"/>
      <c r="AL79" s="529"/>
      <c r="AM79" s="530"/>
    </row>
    <row r="80" spans="1:39">
      <c r="A80" s="94"/>
      <c r="B80" s="94"/>
      <c r="C80" s="525"/>
      <c r="D80" s="526"/>
      <c r="E80" s="527"/>
      <c r="F80" s="528"/>
      <c r="G80" s="528"/>
      <c r="H80" s="528"/>
      <c r="I80" s="528"/>
      <c r="J80" s="528"/>
      <c r="K80" s="528"/>
      <c r="L80" s="528"/>
      <c r="M80" s="528"/>
      <c r="N80" s="528"/>
      <c r="O80" s="528"/>
      <c r="P80" s="528"/>
      <c r="Q80" s="528"/>
      <c r="R80" s="528"/>
      <c r="S80" s="528"/>
      <c r="T80" s="528"/>
      <c r="U80" s="528"/>
      <c r="V80" s="528"/>
      <c r="W80" s="528"/>
      <c r="X80" s="528"/>
      <c r="Y80" s="528"/>
      <c r="Z80" s="528"/>
      <c r="AA80" s="528"/>
      <c r="AB80" s="528"/>
      <c r="AC80" s="528"/>
      <c r="AD80" s="528"/>
      <c r="AE80" s="528"/>
      <c r="AF80" s="528"/>
      <c r="AG80" s="528"/>
      <c r="AH80" s="528"/>
      <c r="AI80" s="528"/>
      <c r="AJ80" s="528"/>
      <c r="AK80" s="528"/>
      <c r="AL80" s="529"/>
      <c r="AM80" s="530"/>
    </row>
    <row r="81" spans="1:39">
      <c r="A81" s="94"/>
      <c r="B81" s="94"/>
      <c r="C81" s="525"/>
      <c r="D81" s="526"/>
      <c r="E81" s="527"/>
      <c r="F81" s="528"/>
      <c r="G81" s="528"/>
      <c r="H81" s="528"/>
      <c r="I81" s="528"/>
      <c r="J81" s="528"/>
      <c r="K81" s="528"/>
      <c r="L81" s="528"/>
      <c r="M81" s="528"/>
      <c r="N81" s="528"/>
      <c r="O81" s="528"/>
      <c r="P81" s="528"/>
      <c r="Q81" s="528"/>
      <c r="R81" s="528"/>
      <c r="S81" s="528"/>
      <c r="T81" s="528"/>
      <c r="U81" s="528"/>
      <c r="V81" s="528"/>
      <c r="W81" s="528"/>
      <c r="X81" s="528"/>
      <c r="Y81" s="528"/>
      <c r="Z81" s="528"/>
      <c r="AA81" s="528"/>
      <c r="AB81" s="528"/>
      <c r="AC81" s="528"/>
      <c r="AD81" s="528"/>
      <c r="AE81" s="528"/>
      <c r="AF81" s="528"/>
      <c r="AG81" s="528"/>
      <c r="AH81" s="528"/>
      <c r="AI81" s="528"/>
      <c r="AJ81" s="528"/>
      <c r="AK81" s="528"/>
      <c r="AL81" s="529"/>
      <c r="AM81" s="530"/>
    </row>
    <row r="82" spans="1:39">
      <c r="P82" s="195"/>
      <c r="Q82" s="195"/>
      <c r="R82" s="195"/>
      <c r="S82" s="195"/>
      <c r="T82" s="195"/>
      <c r="U82" s="195"/>
      <c r="V82" s="195"/>
      <c r="W82" s="195"/>
      <c r="X82" s="195"/>
      <c r="Y82" s="195"/>
      <c r="Z82" s="195"/>
      <c r="AA82" s="195"/>
      <c r="AB82" s="195"/>
      <c r="AC82" s="195"/>
      <c r="AD82" s="195"/>
      <c r="AE82" s="195"/>
      <c r="AF82" s="195"/>
      <c r="AG82" s="195"/>
      <c r="AH82" s="195"/>
      <c r="AI82" s="195"/>
      <c r="AJ82" s="195"/>
      <c r="AK82" s="195"/>
      <c r="AL82" s="196"/>
    </row>
    <row r="83" spans="1:39">
      <c r="P83" s="195"/>
      <c r="Q83" s="195"/>
      <c r="R83" s="195"/>
      <c r="S83" s="195"/>
      <c r="T83" s="195"/>
      <c r="U83" s="195"/>
      <c r="V83" s="195"/>
      <c r="W83" s="195"/>
      <c r="X83" s="195"/>
      <c r="Y83" s="195"/>
      <c r="Z83" s="195"/>
      <c r="AA83" s="195"/>
      <c r="AB83" s="195"/>
      <c r="AC83" s="195"/>
      <c r="AD83" s="195"/>
      <c r="AE83" s="195"/>
      <c r="AF83" s="195"/>
      <c r="AG83" s="195"/>
      <c r="AH83" s="195"/>
      <c r="AI83" s="195"/>
      <c r="AJ83" s="195"/>
      <c r="AK83" s="195"/>
      <c r="AL83" s="196"/>
    </row>
    <row r="84" spans="1:39">
      <c r="P84" s="195"/>
      <c r="Q84" s="195"/>
      <c r="R84" s="195"/>
      <c r="S84" s="195"/>
      <c r="T84" s="195"/>
      <c r="U84" s="195"/>
      <c r="V84" s="195"/>
      <c r="W84" s="195"/>
      <c r="X84" s="195"/>
      <c r="Y84" s="195"/>
      <c r="Z84" s="195"/>
      <c r="AA84" s="195"/>
      <c r="AB84" s="195"/>
      <c r="AC84" s="195"/>
      <c r="AD84" s="195"/>
      <c r="AE84" s="195"/>
      <c r="AF84" s="195"/>
      <c r="AG84" s="195"/>
      <c r="AH84" s="195"/>
      <c r="AI84" s="195"/>
      <c r="AJ84" s="195"/>
      <c r="AK84" s="195"/>
      <c r="AL84" s="196"/>
    </row>
    <row r="85" spans="1:39"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  <c r="AA85" s="195"/>
      <c r="AB85" s="195"/>
      <c r="AC85" s="195"/>
      <c r="AD85" s="195"/>
      <c r="AE85" s="195"/>
      <c r="AF85" s="195"/>
      <c r="AG85" s="195"/>
      <c r="AH85" s="195"/>
      <c r="AI85" s="195"/>
      <c r="AJ85" s="195"/>
      <c r="AK85" s="195"/>
      <c r="AL85" s="196"/>
    </row>
    <row r="86" spans="1:39">
      <c r="P86" s="195"/>
      <c r="Q86" s="195"/>
      <c r="R86" s="195"/>
      <c r="S86" s="195"/>
      <c r="T86" s="195"/>
      <c r="U86" s="195"/>
      <c r="V86" s="195"/>
      <c r="W86" s="195"/>
      <c r="X86" s="195"/>
      <c r="Y86" s="195"/>
      <c r="Z86" s="195"/>
      <c r="AA86" s="195"/>
      <c r="AB86" s="195"/>
      <c r="AC86" s="195"/>
      <c r="AD86" s="195"/>
      <c r="AE86" s="195"/>
      <c r="AF86" s="195"/>
      <c r="AG86" s="195"/>
      <c r="AH86" s="195"/>
      <c r="AI86" s="195"/>
      <c r="AJ86" s="195"/>
      <c r="AK86" s="195"/>
      <c r="AL86" s="196"/>
    </row>
    <row r="87" spans="1:39">
      <c r="P87" s="195"/>
      <c r="Q87" s="195"/>
      <c r="R87" s="195"/>
      <c r="S87" s="195"/>
      <c r="T87" s="195"/>
      <c r="U87" s="195"/>
      <c r="V87" s="195"/>
      <c r="W87" s="195"/>
      <c r="X87" s="195"/>
      <c r="Y87" s="195"/>
      <c r="Z87" s="195"/>
      <c r="AA87" s="195"/>
      <c r="AB87" s="195"/>
      <c r="AC87" s="195"/>
      <c r="AD87" s="195"/>
      <c r="AE87" s="195"/>
      <c r="AF87" s="195"/>
      <c r="AG87" s="195"/>
      <c r="AH87" s="195"/>
      <c r="AI87" s="195"/>
      <c r="AJ87" s="195"/>
      <c r="AK87" s="195"/>
      <c r="AL87" s="196"/>
    </row>
    <row r="88" spans="1:39">
      <c r="P88" s="195"/>
      <c r="Q88" s="195"/>
      <c r="R88" s="195"/>
      <c r="S88" s="195"/>
      <c r="T88" s="195"/>
      <c r="U88" s="195"/>
      <c r="V88" s="195"/>
      <c r="W88" s="195"/>
      <c r="X88" s="195"/>
      <c r="Y88" s="195"/>
      <c r="Z88" s="195"/>
      <c r="AA88" s="195"/>
      <c r="AB88" s="195"/>
      <c r="AC88" s="195"/>
      <c r="AD88" s="195"/>
      <c r="AE88" s="195"/>
      <c r="AF88" s="195"/>
      <c r="AG88" s="195"/>
      <c r="AH88" s="195"/>
      <c r="AI88" s="195"/>
      <c r="AJ88" s="195"/>
      <c r="AK88" s="195"/>
      <c r="AL88" s="196"/>
    </row>
    <row r="89" spans="1:39"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  <c r="AA89" s="195"/>
      <c r="AB89" s="195"/>
      <c r="AC89" s="195"/>
      <c r="AD89" s="195"/>
      <c r="AE89" s="195"/>
      <c r="AF89" s="195"/>
      <c r="AG89" s="195"/>
      <c r="AH89" s="195"/>
      <c r="AI89" s="195"/>
      <c r="AJ89" s="195"/>
      <c r="AK89" s="195"/>
      <c r="AL89" s="196"/>
    </row>
    <row r="90" spans="1:39">
      <c r="P90" s="195"/>
      <c r="Q90" s="195"/>
      <c r="R90" s="195"/>
      <c r="S90" s="195"/>
      <c r="T90" s="195"/>
      <c r="U90" s="195"/>
      <c r="V90" s="195"/>
      <c r="W90" s="195"/>
      <c r="X90" s="195"/>
      <c r="Y90" s="195"/>
      <c r="Z90" s="195"/>
      <c r="AA90" s="195"/>
      <c r="AB90" s="195"/>
      <c r="AC90" s="195"/>
      <c r="AD90" s="195"/>
      <c r="AE90" s="195"/>
      <c r="AF90" s="195"/>
      <c r="AG90" s="195"/>
      <c r="AH90" s="195"/>
      <c r="AI90" s="195"/>
      <c r="AJ90" s="195"/>
      <c r="AK90" s="195"/>
      <c r="AL90" s="196"/>
    </row>
    <row r="91" spans="1:39">
      <c r="P91" s="195"/>
      <c r="Q91" s="195"/>
      <c r="R91" s="195"/>
      <c r="S91" s="195"/>
      <c r="T91" s="195"/>
      <c r="U91" s="195"/>
      <c r="V91" s="195"/>
      <c r="W91" s="195"/>
      <c r="X91" s="195"/>
      <c r="Y91" s="195"/>
      <c r="Z91" s="195"/>
      <c r="AA91" s="195"/>
      <c r="AB91" s="195"/>
      <c r="AC91" s="195"/>
      <c r="AD91" s="195"/>
      <c r="AE91" s="195"/>
      <c r="AF91" s="195"/>
      <c r="AG91" s="195"/>
      <c r="AH91" s="195"/>
      <c r="AI91" s="195"/>
      <c r="AJ91" s="195"/>
      <c r="AK91" s="195"/>
      <c r="AL91" s="196"/>
    </row>
    <row r="92" spans="1:39"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5"/>
      <c r="AH92" s="195"/>
      <c r="AI92" s="195"/>
      <c r="AJ92" s="195"/>
      <c r="AK92" s="195"/>
      <c r="AL92" s="196"/>
    </row>
    <row r="93" spans="1:39">
      <c r="P93" s="195"/>
      <c r="Q93" s="195"/>
      <c r="R93" s="195"/>
      <c r="S93" s="195"/>
      <c r="T93" s="195"/>
      <c r="U93" s="195"/>
      <c r="V93" s="195"/>
      <c r="W93" s="195"/>
      <c r="X93" s="195"/>
      <c r="Y93" s="195"/>
      <c r="Z93" s="195"/>
      <c r="AA93" s="195"/>
      <c r="AB93" s="195"/>
      <c r="AC93" s="195"/>
      <c r="AD93" s="195"/>
      <c r="AE93" s="195"/>
      <c r="AF93" s="195"/>
      <c r="AG93" s="195"/>
      <c r="AH93" s="195"/>
      <c r="AI93" s="195"/>
      <c r="AJ93" s="195"/>
      <c r="AK93" s="195"/>
      <c r="AL93" s="196"/>
    </row>
    <row r="94" spans="1:39">
      <c r="P94" s="195"/>
      <c r="Q94" s="195"/>
      <c r="R94" s="195"/>
      <c r="S94" s="195"/>
      <c r="T94" s="195"/>
      <c r="U94" s="195"/>
      <c r="V94" s="195"/>
      <c r="W94" s="195"/>
      <c r="X94" s="195"/>
      <c r="Y94" s="195"/>
      <c r="Z94" s="195"/>
      <c r="AA94" s="195"/>
      <c r="AB94" s="195"/>
      <c r="AC94" s="195"/>
      <c r="AD94" s="195"/>
      <c r="AE94" s="195"/>
      <c r="AF94" s="195"/>
      <c r="AG94" s="195"/>
      <c r="AH94" s="195"/>
      <c r="AI94" s="195"/>
      <c r="AJ94" s="195"/>
      <c r="AK94" s="195"/>
      <c r="AL94" s="196"/>
    </row>
    <row r="95" spans="1:39"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  <c r="AB95" s="195"/>
      <c r="AC95" s="195"/>
      <c r="AD95" s="195"/>
      <c r="AE95" s="195"/>
      <c r="AF95" s="195"/>
      <c r="AG95" s="195"/>
      <c r="AH95" s="195"/>
      <c r="AI95" s="195"/>
      <c r="AJ95" s="195"/>
      <c r="AK95" s="195"/>
      <c r="AL95" s="196"/>
    </row>
    <row r="96" spans="1:39"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95"/>
      <c r="AA96" s="195"/>
      <c r="AB96" s="195"/>
      <c r="AC96" s="195"/>
      <c r="AD96" s="195"/>
      <c r="AE96" s="195"/>
      <c r="AF96" s="195"/>
      <c r="AG96" s="195"/>
      <c r="AH96" s="195"/>
      <c r="AI96" s="195"/>
      <c r="AJ96" s="195"/>
      <c r="AK96" s="195"/>
      <c r="AL96" s="196"/>
    </row>
    <row r="97" spans="16:38"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95"/>
      <c r="AA97" s="195"/>
      <c r="AB97" s="195"/>
      <c r="AC97" s="195"/>
      <c r="AD97" s="195"/>
      <c r="AE97" s="195"/>
      <c r="AF97" s="195"/>
      <c r="AG97" s="195"/>
      <c r="AH97" s="195"/>
      <c r="AI97" s="195"/>
      <c r="AJ97" s="195"/>
      <c r="AK97" s="195"/>
      <c r="AL97" s="196"/>
    </row>
    <row r="98" spans="16:38"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95"/>
      <c r="AA98" s="195"/>
      <c r="AB98" s="195"/>
      <c r="AC98" s="195"/>
      <c r="AD98" s="195"/>
      <c r="AE98" s="195"/>
      <c r="AF98" s="195"/>
      <c r="AG98" s="195"/>
      <c r="AH98" s="195"/>
      <c r="AI98" s="195"/>
      <c r="AJ98" s="195"/>
      <c r="AK98" s="195"/>
      <c r="AL98" s="196"/>
    </row>
    <row r="99" spans="16:38"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95"/>
      <c r="AA99" s="195"/>
      <c r="AB99" s="195"/>
      <c r="AC99" s="195"/>
      <c r="AD99" s="195"/>
      <c r="AE99" s="195"/>
      <c r="AF99" s="195"/>
      <c r="AG99" s="195"/>
      <c r="AH99" s="195"/>
      <c r="AI99" s="195"/>
      <c r="AJ99" s="195"/>
      <c r="AK99" s="195"/>
      <c r="AL99" s="196"/>
    </row>
    <row r="100" spans="16:38"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95"/>
      <c r="AA100" s="195"/>
      <c r="AB100" s="195"/>
      <c r="AC100" s="195"/>
      <c r="AD100" s="195"/>
      <c r="AE100" s="195"/>
      <c r="AF100" s="195"/>
      <c r="AG100" s="195"/>
      <c r="AH100" s="195"/>
      <c r="AI100" s="195"/>
      <c r="AJ100" s="195"/>
      <c r="AK100" s="195"/>
      <c r="AL100" s="196"/>
    </row>
    <row r="101" spans="16:38"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95"/>
      <c r="AA101" s="195"/>
      <c r="AB101" s="195"/>
      <c r="AC101" s="195"/>
      <c r="AD101" s="195"/>
      <c r="AE101" s="195"/>
      <c r="AF101" s="195"/>
      <c r="AG101" s="195"/>
      <c r="AH101" s="195"/>
      <c r="AI101" s="195"/>
      <c r="AJ101" s="195"/>
      <c r="AK101" s="195"/>
      <c r="AL101" s="196"/>
    </row>
    <row r="102" spans="16:38"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95"/>
      <c r="AA102" s="195"/>
      <c r="AB102" s="195"/>
      <c r="AC102" s="195"/>
      <c r="AD102" s="195"/>
      <c r="AE102" s="195"/>
      <c r="AF102" s="195"/>
      <c r="AG102" s="195"/>
      <c r="AH102" s="195"/>
      <c r="AI102" s="195"/>
      <c r="AJ102" s="195"/>
      <c r="AK102" s="195"/>
      <c r="AL102" s="196"/>
    </row>
    <row r="103" spans="16:38"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95"/>
      <c r="AA103" s="195"/>
      <c r="AB103" s="195"/>
      <c r="AC103" s="195"/>
      <c r="AD103" s="195"/>
      <c r="AE103" s="195"/>
      <c r="AF103" s="195"/>
      <c r="AG103" s="195"/>
      <c r="AH103" s="195"/>
      <c r="AI103" s="195"/>
      <c r="AJ103" s="195"/>
      <c r="AK103" s="195"/>
      <c r="AL103" s="196"/>
    </row>
    <row r="104" spans="16:38"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95"/>
      <c r="AA104" s="195"/>
      <c r="AB104" s="195"/>
      <c r="AC104" s="195"/>
      <c r="AD104" s="195"/>
      <c r="AE104" s="195"/>
      <c r="AF104" s="195"/>
      <c r="AG104" s="195"/>
      <c r="AH104" s="195"/>
      <c r="AI104" s="195"/>
      <c r="AJ104" s="195"/>
      <c r="AK104" s="195"/>
      <c r="AL104" s="196"/>
    </row>
    <row r="105" spans="16:38"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95"/>
      <c r="AA105" s="195"/>
      <c r="AB105" s="195"/>
      <c r="AC105" s="195"/>
      <c r="AD105" s="195"/>
      <c r="AE105" s="195"/>
      <c r="AF105" s="195"/>
      <c r="AG105" s="195"/>
      <c r="AH105" s="195"/>
      <c r="AI105" s="195"/>
      <c r="AJ105" s="195"/>
      <c r="AK105" s="195"/>
      <c r="AL105" s="196"/>
    </row>
    <row r="106" spans="16:38"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95"/>
      <c r="AA106" s="195"/>
      <c r="AB106" s="195"/>
      <c r="AC106" s="195"/>
      <c r="AD106" s="195"/>
      <c r="AE106" s="195"/>
      <c r="AF106" s="195"/>
      <c r="AG106" s="195"/>
      <c r="AH106" s="195"/>
      <c r="AI106" s="195"/>
      <c r="AJ106" s="195"/>
      <c r="AK106" s="195"/>
      <c r="AL106" s="196"/>
    </row>
    <row r="107" spans="16:38"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95"/>
      <c r="AE107" s="195"/>
      <c r="AF107" s="195"/>
      <c r="AG107" s="195"/>
      <c r="AH107" s="195"/>
      <c r="AI107" s="195"/>
      <c r="AJ107" s="195"/>
      <c r="AK107" s="195"/>
      <c r="AL107" s="196"/>
    </row>
    <row r="108" spans="16:38"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95"/>
      <c r="AA108" s="195"/>
      <c r="AB108" s="195"/>
      <c r="AC108" s="195"/>
      <c r="AD108" s="195"/>
      <c r="AE108" s="195"/>
      <c r="AF108" s="195"/>
      <c r="AG108" s="195"/>
      <c r="AH108" s="195"/>
      <c r="AI108" s="195"/>
      <c r="AJ108" s="195"/>
      <c r="AK108" s="195"/>
      <c r="AL108" s="196"/>
    </row>
    <row r="109" spans="16:38"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95"/>
      <c r="AA109" s="195"/>
      <c r="AB109" s="195"/>
      <c r="AC109" s="195"/>
      <c r="AD109" s="195"/>
      <c r="AE109" s="195"/>
      <c r="AF109" s="195"/>
      <c r="AG109" s="195"/>
      <c r="AH109" s="195"/>
      <c r="AI109" s="195"/>
      <c r="AJ109" s="195"/>
      <c r="AK109" s="195"/>
      <c r="AL109" s="196"/>
    </row>
    <row r="110" spans="16:38"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95"/>
      <c r="AE110" s="195"/>
      <c r="AF110" s="195"/>
      <c r="AG110" s="195"/>
      <c r="AH110" s="195"/>
      <c r="AI110" s="195"/>
      <c r="AJ110" s="195"/>
      <c r="AK110" s="195"/>
      <c r="AL110" s="196"/>
    </row>
    <row r="111" spans="16:38">
      <c r="P111" s="195"/>
      <c r="Q111" s="195"/>
      <c r="R111" s="195"/>
      <c r="S111" s="195"/>
      <c r="T111" s="195"/>
      <c r="U111" s="195"/>
      <c r="V111" s="195"/>
      <c r="W111" s="195"/>
      <c r="X111" s="195"/>
      <c r="Y111" s="195"/>
      <c r="Z111" s="195"/>
      <c r="AA111" s="195"/>
      <c r="AB111" s="195"/>
      <c r="AC111" s="195"/>
      <c r="AD111" s="195"/>
      <c r="AE111" s="195"/>
      <c r="AF111" s="195"/>
      <c r="AG111" s="195"/>
      <c r="AH111" s="195"/>
      <c r="AI111" s="195"/>
      <c r="AJ111" s="195"/>
      <c r="AK111" s="195"/>
      <c r="AL111" s="196"/>
    </row>
    <row r="112" spans="16:38"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95"/>
      <c r="AA112" s="195"/>
      <c r="AB112" s="195"/>
      <c r="AC112" s="195"/>
      <c r="AD112" s="195"/>
      <c r="AE112" s="195"/>
      <c r="AF112" s="195"/>
      <c r="AG112" s="195"/>
      <c r="AH112" s="195"/>
      <c r="AI112" s="195"/>
      <c r="AJ112" s="195"/>
      <c r="AK112" s="195"/>
      <c r="AL112" s="196"/>
    </row>
    <row r="113" spans="16:38"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95"/>
      <c r="AA113" s="195"/>
      <c r="AB113" s="195"/>
      <c r="AC113" s="195"/>
      <c r="AD113" s="195"/>
      <c r="AE113" s="195"/>
      <c r="AF113" s="195"/>
      <c r="AG113" s="195"/>
      <c r="AH113" s="195"/>
      <c r="AI113" s="195"/>
      <c r="AJ113" s="195"/>
      <c r="AK113" s="195"/>
      <c r="AL113" s="196"/>
    </row>
    <row r="114" spans="16:38"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95"/>
      <c r="AA114" s="195"/>
      <c r="AB114" s="195"/>
      <c r="AC114" s="195"/>
      <c r="AD114" s="195"/>
      <c r="AE114" s="195"/>
      <c r="AF114" s="195"/>
      <c r="AG114" s="195"/>
      <c r="AH114" s="195"/>
      <c r="AI114" s="195"/>
      <c r="AJ114" s="195"/>
      <c r="AK114" s="195"/>
      <c r="AL114" s="196"/>
    </row>
    <row r="115" spans="16:38"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95"/>
      <c r="AA115" s="195"/>
      <c r="AB115" s="195"/>
      <c r="AC115" s="195"/>
      <c r="AD115" s="195"/>
      <c r="AE115" s="195"/>
      <c r="AF115" s="195"/>
      <c r="AG115" s="195"/>
      <c r="AH115" s="195"/>
      <c r="AI115" s="195"/>
      <c r="AJ115" s="195"/>
      <c r="AK115" s="195"/>
      <c r="AL115" s="196"/>
    </row>
    <row r="116" spans="16:38"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95"/>
      <c r="AA116" s="195"/>
      <c r="AB116" s="195"/>
      <c r="AC116" s="195"/>
      <c r="AD116" s="195"/>
      <c r="AE116" s="195"/>
      <c r="AF116" s="195"/>
      <c r="AG116" s="195"/>
      <c r="AH116" s="195"/>
      <c r="AI116" s="195"/>
      <c r="AJ116" s="195"/>
      <c r="AK116" s="195"/>
      <c r="AL116" s="196"/>
    </row>
    <row r="117" spans="16:38"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95"/>
      <c r="AA117" s="195"/>
      <c r="AB117" s="195"/>
      <c r="AC117" s="195"/>
      <c r="AD117" s="195"/>
      <c r="AE117" s="195"/>
      <c r="AF117" s="195"/>
      <c r="AG117" s="195"/>
      <c r="AH117" s="195"/>
      <c r="AI117" s="195"/>
      <c r="AJ117" s="195"/>
      <c r="AK117" s="195"/>
      <c r="AL117" s="196"/>
    </row>
    <row r="118" spans="16:38"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95"/>
      <c r="AA118" s="195"/>
      <c r="AB118" s="195"/>
      <c r="AC118" s="195"/>
      <c r="AD118" s="195"/>
      <c r="AE118" s="195"/>
      <c r="AF118" s="195"/>
      <c r="AG118" s="195"/>
      <c r="AH118" s="195"/>
      <c r="AI118" s="195"/>
      <c r="AJ118" s="195"/>
      <c r="AK118" s="195"/>
      <c r="AL118" s="196"/>
    </row>
    <row r="119" spans="16:38"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95"/>
      <c r="AA119" s="195"/>
      <c r="AB119" s="195"/>
      <c r="AC119" s="195"/>
      <c r="AD119" s="195"/>
      <c r="AE119" s="195"/>
      <c r="AF119" s="195"/>
      <c r="AG119" s="195"/>
      <c r="AH119" s="195"/>
      <c r="AI119" s="195"/>
      <c r="AJ119" s="195"/>
      <c r="AK119" s="195"/>
      <c r="AL119" s="196"/>
    </row>
    <row r="120" spans="16:38"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95"/>
      <c r="AA120" s="195"/>
      <c r="AB120" s="195"/>
      <c r="AC120" s="195"/>
      <c r="AD120" s="195"/>
      <c r="AE120" s="195"/>
      <c r="AF120" s="195"/>
      <c r="AG120" s="195"/>
      <c r="AH120" s="195"/>
      <c r="AI120" s="195"/>
      <c r="AJ120" s="195"/>
      <c r="AK120" s="195"/>
      <c r="AL120" s="196"/>
    </row>
    <row r="121" spans="16:38"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95"/>
      <c r="AA121" s="195"/>
      <c r="AB121" s="195"/>
      <c r="AC121" s="195"/>
      <c r="AD121" s="195"/>
      <c r="AE121" s="195"/>
      <c r="AF121" s="195"/>
      <c r="AG121" s="195"/>
      <c r="AH121" s="195"/>
      <c r="AI121" s="195"/>
      <c r="AJ121" s="195"/>
      <c r="AK121" s="195"/>
      <c r="AL121" s="196"/>
    </row>
    <row r="122" spans="16:38"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95"/>
      <c r="AA122" s="195"/>
      <c r="AB122" s="195"/>
      <c r="AC122" s="195"/>
      <c r="AD122" s="195"/>
      <c r="AE122" s="195"/>
      <c r="AF122" s="195"/>
      <c r="AG122" s="195"/>
      <c r="AH122" s="195"/>
      <c r="AI122" s="195"/>
      <c r="AJ122" s="195"/>
      <c r="AK122" s="195"/>
      <c r="AL122" s="196"/>
    </row>
    <row r="123" spans="16:38"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95"/>
      <c r="AA123" s="195"/>
      <c r="AB123" s="195"/>
      <c r="AC123" s="195"/>
      <c r="AD123" s="195"/>
      <c r="AE123" s="195"/>
      <c r="AF123" s="195"/>
      <c r="AG123" s="195"/>
      <c r="AH123" s="195"/>
      <c r="AI123" s="195"/>
      <c r="AJ123" s="195"/>
      <c r="AK123" s="195"/>
      <c r="AL123" s="196"/>
    </row>
    <row r="124" spans="16:38"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95"/>
      <c r="AA124" s="195"/>
      <c r="AB124" s="195"/>
      <c r="AC124" s="195"/>
      <c r="AD124" s="195"/>
      <c r="AE124" s="195"/>
      <c r="AF124" s="195"/>
      <c r="AG124" s="195"/>
      <c r="AH124" s="195"/>
      <c r="AI124" s="195"/>
      <c r="AJ124" s="195"/>
      <c r="AK124" s="195"/>
      <c r="AL124" s="196"/>
    </row>
    <row r="125" spans="16:38"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95"/>
      <c r="AA125" s="195"/>
      <c r="AB125" s="195"/>
      <c r="AC125" s="195"/>
      <c r="AD125" s="195"/>
      <c r="AE125" s="195"/>
      <c r="AF125" s="195"/>
      <c r="AG125" s="195"/>
      <c r="AH125" s="195"/>
      <c r="AI125" s="195"/>
      <c r="AJ125" s="195"/>
      <c r="AK125" s="195"/>
      <c r="AL125" s="196"/>
    </row>
    <row r="126" spans="16:38"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95"/>
      <c r="AA126" s="195"/>
      <c r="AB126" s="195"/>
      <c r="AC126" s="195"/>
      <c r="AD126" s="195"/>
      <c r="AE126" s="195"/>
      <c r="AF126" s="195"/>
      <c r="AG126" s="195"/>
      <c r="AH126" s="195"/>
      <c r="AI126" s="195"/>
      <c r="AJ126" s="195"/>
      <c r="AK126" s="195"/>
      <c r="AL126" s="196"/>
    </row>
    <row r="129" spans="2:2">
      <c r="B129" s="287"/>
    </row>
  </sheetData>
  <dataConsolidate/>
  <mergeCells count="38">
    <mergeCell ref="A9:C9"/>
    <mergeCell ref="P1:Z1"/>
    <mergeCell ref="AA2:AF2"/>
    <mergeCell ref="AG2:AL2"/>
    <mergeCell ref="A27:B27"/>
    <mergeCell ref="A14:B14"/>
    <mergeCell ref="A10:AL10"/>
    <mergeCell ref="C1:C3"/>
    <mergeCell ref="D1:D3"/>
    <mergeCell ref="E1:E3"/>
    <mergeCell ref="B1:B3"/>
    <mergeCell ref="A1:A3"/>
    <mergeCell ref="A4:AL4"/>
    <mergeCell ref="A28:AL28"/>
    <mergeCell ref="A15:AL15"/>
    <mergeCell ref="A40:C40"/>
    <mergeCell ref="AA1:AL1"/>
    <mergeCell ref="F2:J2"/>
    <mergeCell ref="K2:O2"/>
    <mergeCell ref="P2:T2"/>
    <mergeCell ref="B51:C51"/>
    <mergeCell ref="F1:O1"/>
    <mergeCell ref="U2:Z2"/>
    <mergeCell ref="A49:C49"/>
    <mergeCell ref="A50:C50"/>
    <mergeCell ref="A52:C52"/>
    <mergeCell ref="A48:C48"/>
    <mergeCell ref="A32:C32"/>
    <mergeCell ref="A33:AL33"/>
    <mergeCell ref="A41:AL41"/>
    <mergeCell ref="A62:N62"/>
    <mergeCell ref="A56:C56"/>
    <mergeCell ref="A57:C57"/>
    <mergeCell ref="A59:C59"/>
    <mergeCell ref="A58:C58"/>
    <mergeCell ref="A53:C53"/>
    <mergeCell ref="A55:C55"/>
    <mergeCell ref="A54:C54"/>
  </mergeCells>
  <phoneticPr fontId="0" type="noConversion"/>
  <printOptions horizontalCentered="1" verticalCentered="1"/>
  <pageMargins left="0.15748031496062992" right="0.19685039370078741" top="0.59055118110236227" bottom="0.19685039370078741" header="0.15748031496062992" footer="0"/>
  <pageSetup paperSize="9" scale="45" orientation="landscape" verticalDpi="300" r:id="rId1"/>
  <headerFooter alignWithMargins="0">
    <oddHeader>&amp;L&amp;"Arial CE,Pogrubiony"&amp;12
PLAN STUDIÓW 
dla kierunku FILOLOGIA 
studia niestacjonarne I stopień od naboru 2019/20</oddHeader>
    <oddFooter>&amp;Lczerwiec 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Y69"/>
  <sheetViews>
    <sheetView topLeftCell="A17" zoomScale="60" zoomScaleNormal="60" zoomScalePageLayoutView="70" workbookViewId="0">
      <selection activeCell="F50" sqref="F50"/>
    </sheetView>
  </sheetViews>
  <sheetFormatPr defaultRowHeight="12.75"/>
  <cols>
    <col min="2" max="2" width="58.140625" customWidth="1"/>
  </cols>
  <sheetData>
    <row r="1" spans="1:25" ht="21" customHeight="1" thickBot="1">
      <c r="A1" s="589" t="s">
        <v>144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  <c r="R1" s="590"/>
      <c r="S1" s="590"/>
      <c r="T1" s="590"/>
      <c r="U1" s="590"/>
      <c r="V1" s="590"/>
      <c r="W1" s="590"/>
      <c r="X1" s="590"/>
      <c r="Y1" s="591"/>
    </row>
    <row r="2" spans="1:25" ht="21.75" customHeight="1" thickBot="1">
      <c r="A2" s="592" t="s">
        <v>168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  <c r="Q2" s="593"/>
      <c r="R2" s="593"/>
      <c r="S2" s="593"/>
      <c r="T2" s="593"/>
      <c r="U2" s="593"/>
      <c r="V2" s="593"/>
      <c r="W2" s="593"/>
      <c r="X2" s="593"/>
      <c r="Y2" s="594"/>
    </row>
    <row r="3" spans="1:25" ht="18.75" thickBot="1">
      <c r="A3" s="152"/>
      <c r="B3" s="153" t="s">
        <v>143</v>
      </c>
      <c r="C3" s="154"/>
      <c r="D3" s="155"/>
      <c r="E3" s="17"/>
      <c r="F3" s="17"/>
      <c r="G3" s="17"/>
      <c r="H3" s="17"/>
      <c r="I3" s="17"/>
      <c r="J3" s="156"/>
      <c r="K3" s="17"/>
      <c r="L3" s="17"/>
      <c r="M3" s="17"/>
      <c r="N3" s="17"/>
      <c r="O3" s="156"/>
      <c r="P3" s="17"/>
      <c r="Q3" s="17"/>
      <c r="R3" s="17"/>
      <c r="S3" s="17"/>
      <c r="T3" s="17"/>
      <c r="U3" s="93"/>
      <c r="V3" s="93"/>
      <c r="W3" s="93"/>
      <c r="X3" s="93"/>
      <c r="Y3" s="93"/>
    </row>
    <row r="4" spans="1:25" ht="32.25" customHeight="1" thickBot="1">
      <c r="A4" s="586" t="s">
        <v>43</v>
      </c>
      <c r="B4" s="587"/>
      <c r="C4" s="587"/>
      <c r="D4" s="587"/>
      <c r="E4" s="588"/>
      <c r="F4" s="595" t="s">
        <v>41</v>
      </c>
      <c r="G4" s="596"/>
      <c r="H4" s="596"/>
      <c r="I4" s="596"/>
      <c r="J4" s="596"/>
      <c r="K4" s="596"/>
      <c r="L4" s="596"/>
      <c r="M4" s="596"/>
      <c r="N4" s="596"/>
      <c r="O4" s="597"/>
      <c r="P4" s="598" t="s">
        <v>42</v>
      </c>
      <c r="Q4" s="599"/>
      <c r="R4" s="599"/>
      <c r="S4" s="599"/>
      <c r="T4" s="599"/>
      <c r="U4" s="599"/>
      <c r="V4" s="599"/>
      <c r="W4" s="599"/>
      <c r="X4" s="599"/>
      <c r="Y4" s="600"/>
    </row>
    <row r="5" spans="1:25" ht="13.5" thickBot="1">
      <c r="A5" s="601" t="s">
        <v>21</v>
      </c>
      <c r="B5" s="603" t="s">
        <v>8</v>
      </c>
      <c r="C5" s="6"/>
      <c r="D5" s="8"/>
      <c r="E5" s="7"/>
      <c r="F5" s="605" t="s">
        <v>146</v>
      </c>
      <c r="G5" s="606"/>
      <c r="H5" s="606"/>
      <c r="I5" s="606"/>
      <c r="J5" s="607"/>
      <c r="K5" s="605" t="s">
        <v>150</v>
      </c>
      <c r="L5" s="606"/>
      <c r="M5" s="606"/>
      <c r="N5" s="606"/>
      <c r="O5" s="607"/>
      <c r="P5" s="605" t="s">
        <v>145</v>
      </c>
      <c r="Q5" s="606"/>
      <c r="R5" s="606"/>
      <c r="S5" s="606"/>
      <c r="T5" s="607"/>
      <c r="U5" s="605" t="s">
        <v>142</v>
      </c>
      <c r="V5" s="606"/>
      <c r="W5" s="606"/>
      <c r="X5" s="606"/>
      <c r="Y5" s="607"/>
    </row>
    <row r="6" spans="1:25" ht="75" thickBot="1">
      <c r="A6" s="602"/>
      <c r="B6" s="604"/>
      <c r="C6" s="9" t="s">
        <v>9</v>
      </c>
      <c r="D6" s="10" t="s">
        <v>10</v>
      </c>
      <c r="E6" s="11" t="s">
        <v>11</v>
      </c>
      <c r="F6" s="19" t="s">
        <v>12</v>
      </c>
      <c r="G6" s="18" t="s">
        <v>13</v>
      </c>
      <c r="H6" s="18" t="s">
        <v>141</v>
      </c>
      <c r="I6" s="10" t="s">
        <v>10</v>
      </c>
      <c r="J6" s="11" t="s">
        <v>14</v>
      </c>
      <c r="K6" s="19" t="s">
        <v>12</v>
      </c>
      <c r="L6" s="18" t="s">
        <v>13</v>
      </c>
      <c r="M6" s="18" t="s">
        <v>141</v>
      </c>
      <c r="N6" s="10" t="s">
        <v>10</v>
      </c>
      <c r="O6" s="11" t="s">
        <v>14</v>
      </c>
      <c r="P6" s="19" t="s">
        <v>12</v>
      </c>
      <c r="Q6" s="18" t="s">
        <v>13</v>
      </c>
      <c r="R6" s="18" t="s">
        <v>141</v>
      </c>
      <c r="S6" s="10" t="s">
        <v>10</v>
      </c>
      <c r="T6" s="11" t="s">
        <v>14</v>
      </c>
      <c r="U6" s="19" t="s">
        <v>12</v>
      </c>
      <c r="V6" s="18" t="s">
        <v>13</v>
      </c>
      <c r="W6" s="18" t="s">
        <v>141</v>
      </c>
      <c r="X6" s="10" t="s">
        <v>10</v>
      </c>
      <c r="Y6" s="11" t="s">
        <v>14</v>
      </c>
    </row>
    <row r="7" spans="1:25" ht="18" customHeight="1">
      <c r="A7" s="138" t="s">
        <v>109</v>
      </c>
      <c r="B7" s="440" t="s">
        <v>157</v>
      </c>
      <c r="C7" s="366"/>
      <c r="D7" s="367">
        <v>2</v>
      </c>
      <c r="E7" s="368">
        <v>18</v>
      </c>
      <c r="F7" s="369">
        <v>18</v>
      </c>
      <c r="G7" s="370"/>
      <c r="H7" s="371">
        <v>18</v>
      </c>
      <c r="I7" s="372">
        <v>2</v>
      </c>
      <c r="J7" s="372" t="s">
        <v>17</v>
      </c>
      <c r="K7" s="369"/>
      <c r="L7" s="371"/>
      <c r="M7" s="373"/>
      <c r="N7" s="372"/>
      <c r="O7" s="372"/>
      <c r="P7" s="369"/>
      <c r="Q7" s="371"/>
      <c r="R7" s="373"/>
      <c r="S7" s="372"/>
      <c r="T7" s="372"/>
      <c r="U7" s="369"/>
      <c r="V7" s="371"/>
      <c r="W7" s="373"/>
      <c r="X7" s="372"/>
      <c r="Y7" s="372"/>
    </row>
    <row r="8" spans="1:25" ht="18" customHeight="1">
      <c r="A8" s="139" t="s">
        <v>110</v>
      </c>
      <c r="B8" s="456" t="s">
        <v>158</v>
      </c>
      <c r="C8" s="374"/>
      <c r="D8" s="375">
        <v>2</v>
      </c>
      <c r="E8" s="376">
        <v>18</v>
      </c>
      <c r="F8" s="377"/>
      <c r="G8" s="378"/>
      <c r="H8" s="379"/>
      <c r="I8" s="380"/>
      <c r="J8" s="380"/>
      <c r="K8" s="377">
        <v>18</v>
      </c>
      <c r="L8" s="370"/>
      <c r="M8" s="378">
        <v>18</v>
      </c>
      <c r="N8" s="380">
        <v>2</v>
      </c>
      <c r="O8" s="380" t="s">
        <v>38</v>
      </c>
      <c r="P8" s="377"/>
      <c r="Q8" s="378"/>
      <c r="R8" s="379"/>
      <c r="S8" s="380"/>
      <c r="T8" s="380"/>
      <c r="U8" s="377"/>
      <c r="V8" s="378"/>
      <c r="W8" s="379"/>
      <c r="X8" s="380"/>
      <c r="Y8" s="380"/>
    </row>
    <row r="9" spans="1:25" ht="18" customHeight="1">
      <c r="A9" s="139" t="s">
        <v>111</v>
      </c>
      <c r="B9" s="365" t="s">
        <v>96</v>
      </c>
      <c r="C9" s="374"/>
      <c r="D9" s="375">
        <v>2</v>
      </c>
      <c r="E9" s="376">
        <v>18</v>
      </c>
      <c r="F9" s="377">
        <v>18</v>
      </c>
      <c r="G9" s="378"/>
      <c r="H9" s="379">
        <v>18</v>
      </c>
      <c r="I9" s="380">
        <v>2</v>
      </c>
      <c r="J9" s="380" t="s">
        <v>17</v>
      </c>
      <c r="K9" s="377"/>
      <c r="L9" s="378"/>
      <c r="M9" s="379"/>
      <c r="N9" s="380"/>
      <c r="O9" s="380"/>
      <c r="P9" s="377"/>
      <c r="Q9" s="378"/>
      <c r="R9" s="379"/>
      <c r="S9" s="380"/>
      <c r="T9" s="380"/>
      <c r="U9" s="377"/>
      <c r="V9" s="378"/>
      <c r="W9" s="379"/>
      <c r="X9" s="380"/>
      <c r="Y9" s="380"/>
    </row>
    <row r="10" spans="1:25" ht="18" customHeight="1">
      <c r="A10" s="139" t="s">
        <v>123</v>
      </c>
      <c r="B10" s="365" t="s">
        <v>97</v>
      </c>
      <c r="C10" s="374"/>
      <c r="D10" s="375">
        <v>2</v>
      </c>
      <c r="E10" s="376">
        <v>18</v>
      </c>
      <c r="F10" s="377"/>
      <c r="G10" s="378"/>
      <c r="H10" s="379"/>
      <c r="I10" s="380"/>
      <c r="J10" s="380"/>
      <c r="K10" s="377">
        <v>18</v>
      </c>
      <c r="L10" s="378"/>
      <c r="M10" s="379">
        <v>18</v>
      </c>
      <c r="N10" s="380">
        <v>2</v>
      </c>
      <c r="O10" s="380" t="s">
        <v>17</v>
      </c>
      <c r="P10" s="377"/>
      <c r="Q10" s="378"/>
      <c r="R10" s="379"/>
      <c r="S10" s="380"/>
      <c r="T10" s="380"/>
      <c r="U10" s="377"/>
      <c r="V10" s="378"/>
      <c r="W10" s="379"/>
      <c r="X10" s="380"/>
      <c r="Y10" s="380"/>
    </row>
    <row r="11" spans="1:25" ht="18" customHeight="1">
      <c r="A11" s="139" t="s">
        <v>124</v>
      </c>
      <c r="B11" s="365" t="s">
        <v>98</v>
      </c>
      <c r="C11" s="374"/>
      <c r="D11" s="375">
        <v>2</v>
      </c>
      <c r="E11" s="376">
        <v>18</v>
      </c>
      <c r="F11" s="377"/>
      <c r="G11" s="378"/>
      <c r="H11" s="379"/>
      <c r="I11" s="380"/>
      <c r="J11" s="380"/>
      <c r="K11" s="377"/>
      <c r="L11" s="378"/>
      <c r="M11" s="379"/>
      <c r="N11" s="380"/>
      <c r="O11" s="380"/>
      <c r="P11" s="377">
        <v>18</v>
      </c>
      <c r="Q11" s="378"/>
      <c r="R11" s="379">
        <v>18</v>
      </c>
      <c r="S11" s="380">
        <v>2</v>
      </c>
      <c r="T11" s="380" t="s">
        <v>17</v>
      </c>
      <c r="U11" s="377"/>
      <c r="V11" s="378"/>
      <c r="W11" s="379"/>
      <c r="X11" s="380"/>
      <c r="Y11" s="380"/>
    </row>
    <row r="12" spans="1:25" ht="18" customHeight="1">
      <c r="A12" s="139" t="s">
        <v>125</v>
      </c>
      <c r="B12" s="365" t="s">
        <v>99</v>
      </c>
      <c r="C12" s="374"/>
      <c r="D12" s="375">
        <v>2</v>
      </c>
      <c r="E12" s="376">
        <v>18</v>
      </c>
      <c r="F12" s="377">
        <v>18</v>
      </c>
      <c r="G12" s="378"/>
      <c r="H12" s="379">
        <v>18</v>
      </c>
      <c r="I12" s="380">
        <v>2</v>
      </c>
      <c r="J12" s="380" t="s">
        <v>17</v>
      </c>
      <c r="K12" s="377"/>
      <c r="L12" s="378"/>
      <c r="M12" s="379"/>
      <c r="N12" s="380"/>
      <c r="O12" s="380"/>
      <c r="P12" s="377"/>
      <c r="Q12" s="378"/>
      <c r="R12" s="379"/>
      <c r="S12" s="380"/>
      <c r="T12" s="380"/>
      <c r="U12" s="377"/>
      <c r="V12" s="378"/>
      <c r="W12" s="379"/>
      <c r="X12" s="380"/>
      <c r="Y12" s="380"/>
    </row>
    <row r="13" spans="1:25" ht="18" customHeight="1">
      <c r="A13" s="139" t="s">
        <v>112</v>
      </c>
      <c r="B13" s="365" t="s">
        <v>100</v>
      </c>
      <c r="C13" s="374"/>
      <c r="D13" s="375">
        <v>2</v>
      </c>
      <c r="E13" s="376">
        <v>18</v>
      </c>
      <c r="F13" s="377"/>
      <c r="G13" s="378"/>
      <c r="H13" s="379"/>
      <c r="I13" s="380"/>
      <c r="J13" s="380"/>
      <c r="K13" s="377">
        <v>18</v>
      </c>
      <c r="L13" s="378"/>
      <c r="M13" s="379">
        <v>18</v>
      </c>
      <c r="N13" s="380">
        <v>2</v>
      </c>
      <c r="O13" s="380" t="s">
        <v>17</v>
      </c>
      <c r="P13" s="377"/>
      <c r="Q13" s="378"/>
      <c r="R13" s="379"/>
      <c r="S13" s="380"/>
      <c r="T13" s="380"/>
      <c r="U13" s="377"/>
      <c r="V13" s="378"/>
      <c r="W13" s="379"/>
      <c r="X13" s="380"/>
      <c r="Y13" s="380"/>
    </row>
    <row r="14" spans="1:25" ht="18" customHeight="1">
      <c r="A14" s="139" t="s">
        <v>113</v>
      </c>
      <c r="B14" s="365" t="s">
        <v>106</v>
      </c>
      <c r="C14" s="381"/>
      <c r="D14" s="382">
        <v>2</v>
      </c>
      <c r="E14" s="376">
        <v>18</v>
      </c>
      <c r="F14" s="377"/>
      <c r="G14" s="378"/>
      <c r="H14" s="379"/>
      <c r="I14" s="380"/>
      <c r="J14" s="380"/>
      <c r="K14" s="377">
        <v>18</v>
      </c>
      <c r="L14" s="378"/>
      <c r="M14" s="379">
        <v>18</v>
      </c>
      <c r="N14" s="380">
        <v>2</v>
      </c>
      <c r="O14" s="380" t="s">
        <v>17</v>
      </c>
      <c r="P14" s="377"/>
      <c r="Q14" s="378"/>
      <c r="R14" s="379"/>
      <c r="S14" s="380"/>
      <c r="T14" s="380"/>
      <c r="U14" s="377"/>
      <c r="V14" s="378"/>
      <c r="W14" s="379"/>
      <c r="X14" s="380"/>
      <c r="Y14" s="380"/>
    </row>
    <row r="15" spans="1:25" ht="18" customHeight="1">
      <c r="A15" s="139" t="s">
        <v>114</v>
      </c>
      <c r="B15" s="365" t="s">
        <v>105</v>
      </c>
      <c r="C15" s="381"/>
      <c r="D15" s="382">
        <v>2</v>
      </c>
      <c r="E15" s="376">
        <v>18</v>
      </c>
      <c r="F15" s="377"/>
      <c r="G15" s="378"/>
      <c r="H15" s="379"/>
      <c r="I15" s="380"/>
      <c r="J15" s="382"/>
      <c r="K15" s="377"/>
      <c r="L15" s="378"/>
      <c r="M15" s="379"/>
      <c r="N15" s="380"/>
      <c r="O15" s="382"/>
      <c r="P15" s="377">
        <v>18</v>
      </c>
      <c r="Q15" s="370"/>
      <c r="R15" s="378">
        <v>18</v>
      </c>
      <c r="S15" s="380">
        <v>2</v>
      </c>
      <c r="T15" s="382" t="s">
        <v>17</v>
      </c>
      <c r="U15" s="377"/>
      <c r="V15" s="378"/>
      <c r="W15" s="379"/>
      <c r="X15" s="380"/>
      <c r="Y15" s="380"/>
    </row>
    <row r="16" spans="1:25" ht="18" customHeight="1">
      <c r="A16" s="139" t="s">
        <v>115</v>
      </c>
      <c r="B16" s="365" t="s">
        <v>101</v>
      </c>
      <c r="C16" s="381"/>
      <c r="D16" s="382">
        <v>2</v>
      </c>
      <c r="E16" s="376">
        <v>18</v>
      </c>
      <c r="F16" s="377"/>
      <c r="G16" s="378"/>
      <c r="H16" s="379"/>
      <c r="I16" s="380"/>
      <c r="J16" s="382"/>
      <c r="K16" s="377"/>
      <c r="L16" s="378"/>
      <c r="M16" s="379"/>
      <c r="N16" s="380"/>
      <c r="O16" s="382"/>
      <c r="P16" s="377">
        <v>18</v>
      </c>
      <c r="Q16" s="378"/>
      <c r="R16" s="379">
        <v>18</v>
      </c>
      <c r="S16" s="380">
        <v>2</v>
      </c>
      <c r="T16" s="382" t="s">
        <v>17</v>
      </c>
      <c r="U16" s="377"/>
      <c r="V16" s="378"/>
      <c r="W16" s="379"/>
      <c r="X16" s="380"/>
      <c r="Y16" s="380" t="s">
        <v>17</v>
      </c>
    </row>
    <row r="17" spans="1:25" ht="18" customHeight="1">
      <c r="A17" s="139" t="s">
        <v>116</v>
      </c>
      <c r="B17" s="365" t="s">
        <v>102</v>
      </c>
      <c r="C17" s="381"/>
      <c r="D17" s="382">
        <v>1</v>
      </c>
      <c r="E17" s="376">
        <v>18</v>
      </c>
      <c r="F17" s="377"/>
      <c r="G17" s="378"/>
      <c r="H17" s="379"/>
      <c r="I17" s="380"/>
      <c r="J17" s="382"/>
      <c r="K17" s="377"/>
      <c r="L17" s="378"/>
      <c r="M17" s="379"/>
      <c r="N17" s="380"/>
      <c r="O17" s="382"/>
      <c r="P17" s="377"/>
      <c r="Q17" s="378"/>
      <c r="R17" s="379"/>
      <c r="S17" s="380"/>
      <c r="T17" s="382"/>
      <c r="U17" s="377">
        <v>18</v>
      </c>
      <c r="V17" s="378"/>
      <c r="W17" s="379">
        <v>18</v>
      </c>
      <c r="X17" s="380">
        <v>1</v>
      </c>
      <c r="Y17" s="380"/>
    </row>
    <row r="18" spans="1:25" ht="18" customHeight="1">
      <c r="A18" s="139" t="s">
        <v>117</v>
      </c>
      <c r="B18" s="365" t="s">
        <v>47</v>
      </c>
      <c r="C18" s="383"/>
      <c r="D18" s="382">
        <v>1</v>
      </c>
      <c r="E18" s="376">
        <v>18</v>
      </c>
      <c r="F18" s="384"/>
      <c r="G18" s="385"/>
      <c r="H18" s="386"/>
      <c r="I18" s="387"/>
      <c r="J18" s="387"/>
      <c r="K18" s="384"/>
      <c r="L18" s="385"/>
      <c r="M18" s="386"/>
      <c r="N18" s="387"/>
      <c r="O18" s="387"/>
      <c r="P18" s="384"/>
      <c r="Q18" s="385"/>
      <c r="R18" s="388"/>
      <c r="S18" s="387"/>
      <c r="T18" s="387"/>
      <c r="U18" s="384">
        <v>18</v>
      </c>
      <c r="V18" s="385"/>
      <c r="W18" s="386">
        <v>18</v>
      </c>
      <c r="X18" s="387">
        <v>1</v>
      </c>
      <c r="Y18" s="387" t="s">
        <v>17</v>
      </c>
    </row>
    <row r="19" spans="1:25" ht="18" customHeight="1" thickBot="1">
      <c r="A19" s="141" t="s">
        <v>118</v>
      </c>
      <c r="B19" s="389" t="s">
        <v>148</v>
      </c>
      <c r="C19" s="390"/>
      <c r="D19" s="391">
        <v>8</v>
      </c>
      <c r="E19" s="392">
        <v>72</v>
      </c>
      <c r="F19" s="393">
        <v>18</v>
      </c>
      <c r="G19" s="394"/>
      <c r="H19" s="395">
        <v>18</v>
      </c>
      <c r="I19" s="396">
        <v>2</v>
      </c>
      <c r="J19" s="396" t="s">
        <v>17</v>
      </c>
      <c r="K19" s="393">
        <v>18</v>
      </c>
      <c r="L19" s="394"/>
      <c r="M19" s="395">
        <v>18</v>
      </c>
      <c r="N19" s="397">
        <v>2</v>
      </c>
      <c r="O19" s="397" t="s">
        <v>17</v>
      </c>
      <c r="P19" s="393">
        <v>18</v>
      </c>
      <c r="Q19" s="394"/>
      <c r="R19" s="395">
        <v>18</v>
      </c>
      <c r="S19" s="396">
        <v>2</v>
      </c>
      <c r="T19" s="396" t="s">
        <v>17</v>
      </c>
      <c r="U19" s="393">
        <v>18</v>
      </c>
      <c r="V19" s="394"/>
      <c r="W19" s="395">
        <v>18</v>
      </c>
      <c r="X19" s="396">
        <v>2</v>
      </c>
      <c r="Y19" s="398" t="s">
        <v>38</v>
      </c>
    </row>
    <row r="20" spans="1:25" ht="16.5" customHeight="1" thickBot="1">
      <c r="A20" s="608" t="s">
        <v>22</v>
      </c>
      <c r="B20" s="609"/>
      <c r="C20" s="610"/>
      <c r="D20" s="175">
        <f t="shared" ref="D20:I20" si="0">SUM(D7:D19)</f>
        <v>30</v>
      </c>
      <c r="E20" s="176">
        <f t="shared" si="0"/>
        <v>288</v>
      </c>
      <c r="F20" s="177">
        <f t="shared" si="0"/>
        <v>72</v>
      </c>
      <c r="G20" s="178">
        <f t="shared" si="0"/>
        <v>0</v>
      </c>
      <c r="H20" s="179">
        <f>SUM(H7:H19)</f>
        <v>72</v>
      </c>
      <c r="I20" s="180">
        <f t="shared" si="0"/>
        <v>8</v>
      </c>
      <c r="J20" s="180"/>
      <c r="K20" s="181">
        <f>SUM(K7:K19)</f>
        <v>90</v>
      </c>
      <c r="L20" s="178">
        <f>SUM(L7:L19)</f>
        <v>0</v>
      </c>
      <c r="M20" s="179">
        <f>SUM(M7:M19)</f>
        <v>90</v>
      </c>
      <c r="N20" s="182">
        <f>SUM(N7:N19)</f>
        <v>10</v>
      </c>
      <c r="O20" s="180"/>
      <c r="P20" s="177">
        <f>SUM(P7:P19)</f>
        <v>72</v>
      </c>
      <c r="Q20" s="178">
        <f>SUM(Q7:Q19)</f>
        <v>0</v>
      </c>
      <c r="R20" s="179">
        <f>SUM(R7:R19)</f>
        <v>72</v>
      </c>
      <c r="S20" s="180">
        <f>SUM(S7:S19)</f>
        <v>8</v>
      </c>
      <c r="T20" s="180"/>
      <c r="U20" s="181">
        <f>SUM(U7:U19)</f>
        <v>54</v>
      </c>
      <c r="V20" s="178">
        <f>SUM(V7:V19)</f>
        <v>0</v>
      </c>
      <c r="W20" s="183">
        <f>SUM(W7:W19)</f>
        <v>54</v>
      </c>
      <c r="X20" s="180">
        <f>SUM(X7:X19)</f>
        <v>4</v>
      </c>
      <c r="Y20" s="180"/>
    </row>
    <row r="21" spans="1:25" ht="15.75" thickBot="1">
      <c r="B21" s="148" t="s">
        <v>149</v>
      </c>
    </row>
    <row r="22" spans="1:25" ht="30" hidden="1" customHeight="1" thickBot="1"/>
    <row r="23" spans="1:25" ht="21" thickBot="1">
      <c r="A23" s="586" t="s">
        <v>51</v>
      </c>
      <c r="B23" s="587"/>
      <c r="C23" s="587"/>
      <c r="D23" s="587"/>
      <c r="E23" s="588"/>
      <c r="F23" s="595" t="s">
        <v>41</v>
      </c>
      <c r="G23" s="596"/>
      <c r="H23" s="596"/>
      <c r="I23" s="596"/>
      <c r="J23" s="596"/>
      <c r="K23" s="596"/>
      <c r="L23" s="596"/>
      <c r="M23" s="596"/>
      <c r="N23" s="596"/>
      <c r="O23" s="597"/>
      <c r="P23" s="598" t="s">
        <v>42</v>
      </c>
      <c r="Q23" s="599"/>
      <c r="R23" s="599"/>
      <c r="S23" s="599"/>
      <c r="T23" s="599"/>
      <c r="U23" s="599"/>
      <c r="V23" s="599"/>
      <c r="W23" s="599"/>
      <c r="X23" s="599"/>
      <c r="Y23" s="600"/>
    </row>
    <row r="24" spans="1:25" ht="13.5" thickBot="1">
      <c r="A24" s="601" t="s">
        <v>21</v>
      </c>
      <c r="B24" s="603" t="s">
        <v>8</v>
      </c>
      <c r="C24" s="6"/>
      <c r="D24" s="8"/>
      <c r="E24" s="7"/>
      <c r="F24" s="605" t="s">
        <v>146</v>
      </c>
      <c r="G24" s="606"/>
      <c r="H24" s="606"/>
      <c r="I24" s="606"/>
      <c r="J24" s="607"/>
      <c r="K24" s="605" t="s">
        <v>150</v>
      </c>
      <c r="L24" s="606"/>
      <c r="M24" s="606"/>
      <c r="N24" s="606"/>
      <c r="O24" s="607"/>
      <c r="P24" s="605" t="s">
        <v>145</v>
      </c>
      <c r="Q24" s="606"/>
      <c r="R24" s="606"/>
      <c r="S24" s="606"/>
      <c r="T24" s="607"/>
      <c r="U24" s="605" t="s">
        <v>142</v>
      </c>
      <c r="V24" s="606"/>
      <c r="W24" s="606"/>
      <c r="X24" s="606"/>
      <c r="Y24" s="607"/>
    </row>
    <row r="25" spans="1:25" ht="75" thickBot="1">
      <c r="A25" s="602"/>
      <c r="B25" s="604"/>
      <c r="C25" s="9" t="s">
        <v>9</v>
      </c>
      <c r="D25" s="10" t="s">
        <v>10</v>
      </c>
      <c r="E25" s="11" t="s">
        <v>11</v>
      </c>
      <c r="F25" s="19" t="s">
        <v>12</v>
      </c>
      <c r="G25" s="18" t="s">
        <v>13</v>
      </c>
      <c r="H25" s="18" t="s">
        <v>141</v>
      </c>
      <c r="I25" s="10" t="s">
        <v>10</v>
      </c>
      <c r="J25" s="11" t="s">
        <v>14</v>
      </c>
      <c r="K25" s="19" t="s">
        <v>12</v>
      </c>
      <c r="L25" s="18" t="s">
        <v>13</v>
      </c>
      <c r="M25" s="18" t="s">
        <v>141</v>
      </c>
      <c r="N25" s="10" t="s">
        <v>10</v>
      </c>
      <c r="O25" s="11" t="s">
        <v>14</v>
      </c>
      <c r="P25" s="19" t="s">
        <v>12</v>
      </c>
      <c r="Q25" s="18" t="s">
        <v>13</v>
      </c>
      <c r="R25" s="18" t="s">
        <v>141</v>
      </c>
      <c r="S25" s="140" t="s">
        <v>10</v>
      </c>
      <c r="T25" s="21" t="s">
        <v>14</v>
      </c>
      <c r="U25" s="23" t="s">
        <v>12</v>
      </c>
      <c r="V25" s="22" t="s">
        <v>13</v>
      </c>
      <c r="W25" s="18" t="s">
        <v>141</v>
      </c>
      <c r="X25" s="10" t="s">
        <v>10</v>
      </c>
      <c r="Y25" s="11" t="s">
        <v>14</v>
      </c>
    </row>
    <row r="26" spans="1:25" ht="20.100000000000001" customHeight="1">
      <c r="A26" s="142" t="s">
        <v>109</v>
      </c>
      <c r="B26" s="399" t="s">
        <v>70</v>
      </c>
      <c r="C26" s="400"/>
      <c r="D26" s="401">
        <v>6</v>
      </c>
      <c r="E26" s="402">
        <v>54</v>
      </c>
      <c r="F26" s="403">
        <v>54</v>
      </c>
      <c r="G26" s="404"/>
      <c r="H26" s="403">
        <v>54</v>
      </c>
      <c r="I26" s="405">
        <v>6</v>
      </c>
      <c r="J26" s="406" t="s">
        <v>17</v>
      </c>
      <c r="K26" s="407"/>
      <c r="L26" s="408"/>
      <c r="M26" s="409"/>
      <c r="N26" s="410"/>
      <c r="O26" s="339"/>
      <c r="P26" s="407"/>
      <c r="Q26" s="409"/>
      <c r="R26" s="411"/>
      <c r="S26" s="410"/>
      <c r="T26" s="410"/>
      <c r="U26" s="407"/>
      <c r="V26" s="409"/>
      <c r="W26" s="411"/>
      <c r="X26" s="410"/>
      <c r="Y26" s="410"/>
    </row>
    <row r="27" spans="1:25" ht="20.100000000000001" customHeight="1">
      <c r="A27" s="143" t="s">
        <v>110</v>
      </c>
      <c r="B27" s="412" t="s">
        <v>71</v>
      </c>
      <c r="C27" s="342"/>
      <c r="D27" s="342">
        <v>8</v>
      </c>
      <c r="E27" s="342">
        <v>72</v>
      </c>
      <c r="F27" s="413"/>
      <c r="G27" s="414"/>
      <c r="H27" s="415"/>
      <c r="I27" s="342"/>
      <c r="J27" s="342"/>
      <c r="K27" s="416">
        <v>72</v>
      </c>
      <c r="L27" s="417"/>
      <c r="M27" s="418">
        <v>72</v>
      </c>
      <c r="N27" s="419">
        <v>8</v>
      </c>
      <c r="O27" s="419" t="s">
        <v>17</v>
      </c>
      <c r="P27" s="420"/>
      <c r="Q27" s="421"/>
      <c r="R27" s="415"/>
      <c r="S27" s="342"/>
      <c r="T27" s="342"/>
      <c r="U27" s="420"/>
      <c r="V27" s="421"/>
      <c r="W27" s="415"/>
      <c r="X27" s="342"/>
      <c r="Y27" s="342"/>
    </row>
    <row r="28" spans="1:25" ht="20.100000000000001" customHeight="1">
      <c r="A28" s="143" t="s">
        <v>111</v>
      </c>
      <c r="B28" s="412" t="s">
        <v>74</v>
      </c>
      <c r="C28" s="342"/>
      <c r="D28" s="342">
        <v>8</v>
      </c>
      <c r="E28" s="342">
        <v>72</v>
      </c>
      <c r="F28" s="413"/>
      <c r="G28" s="414"/>
      <c r="H28" s="415"/>
      <c r="I28" s="342"/>
      <c r="J28" s="342"/>
      <c r="K28" s="420"/>
      <c r="L28" s="413"/>
      <c r="M28" s="421"/>
      <c r="N28" s="342"/>
      <c r="O28" s="342"/>
      <c r="P28" s="416">
        <v>72</v>
      </c>
      <c r="Q28" s="418"/>
      <c r="R28" s="422">
        <v>72</v>
      </c>
      <c r="S28" s="419">
        <v>8</v>
      </c>
      <c r="T28" s="419" t="s">
        <v>17</v>
      </c>
      <c r="U28" s="420"/>
      <c r="V28" s="421"/>
      <c r="W28" s="415"/>
      <c r="X28" s="342"/>
      <c r="Y28" s="342"/>
    </row>
    <row r="29" spans="1:25" ht="20.100000000000001" customHeight="1">
      <c r="A29" s="143" t="s">
        <v>123</v>
      </c>
      <c r="B29" s="412" t="s">
        <v>72</v>
      </c>
      <c r="C29" s="423"/>
      <c r="D29" s="424">
        <v>3</v>
      </c>
      <c r="E29" s="425">
        <v>36</v>
      </c>
      <c r="F29" s="417"/>
      <c r="G29" s="426"/>
      <c r="H29" s="422"/>
      <c r="I29" s="419"/>
      <c r="J29" s="424"/>
      <c r="K29" s="416"/>
      <c r="L29" s="417"/>
      <c r="M29" s="418"/>
      <c r="N29" s="419"/>
      <c r="O29" s="424"/>
      <c r="P29" s="416"/>
      <c r="Q29" s="418"/>
      <c r="R29" s="422"/>
      <c r="S29" s="419"/>
      <c r="T29" s="424"/>
      <c r="U29" s="416">
        <v>36</v>
      </c>
      <c r="V29" s="418"/>
      <c r="W29" s="422">
        <v>36</v>
      </c>
      <c r="X29" s="419">
        <v>3</v>
      </c>
      <c r="Y29" s="419" t="s">
        <v>17</v>
      </c>
    </row>
    <row r="30" spans="1:25" ht="20.100000000000001" customHeight="1">
      <c r="A30" s="143" t="s">
        <v>124</v>
      </c>
      <c r="B30" s="145" t="s">
        <v>73</v>
      </c>
      <c r="C30" s="342"/>
      <c r="D30" s="342">
        <v>2</v>
      </c>
      <c r="E30" s="342">
        <v>18</v>
      </c>
      <c r="F30" s="413"/>
      <c r="G30" s="414"/>
      <c r="H30" s="415"/>
      <c r="I30" s="342"/>
      <c r="J30" s="342"/>
      <c r="K30" s="420">
        <v>18</v>
      </c>
      <c r="L30" s="413"/>
      <c r="M30" s="421">
        <v>18</v>
      </c>
      <c r="N30" s="342">
        <v>2</v>
      </c>
      <c r="O30" s="342" t="s">
        <v>38</v>
      </c>
      <c r="P30" s="420"/>
      <c r="Q30" s="421"/>
      <c r="R30" s="415"/>
      <c r="S30" s="342"/>
      <c r="T30" s="424"/>
      <c r="U30" s="420"/>
      <c r="V30" s="421"/>
      <c r="W30" s="415"/>
      <c r="X30" s="342"/>
      <c r="Y30" s="342"/>
    </row>
    <row r="31" spans="1:25" ht="20.100000000000001" customHeight="1">
      <c r="A31" s="143" t="s">
        <v>125</v>
      </c>
      <c r="B31" s="145" t="s">
        <v>92</v>
      </c>
      <c r="C31" s="427"/>
      <c r="D31" s="428">
        <v>2</v>
      </c>
      <c r="E31" s="425">
        <v>18</v>
      </c>
      <c r="F31" s="417">
        <v>18</v>
      </c>
      <c r="G31" s="417"/>
      <c r="H31" s="422">
        <v>18</v>
      </c>
      <c r="I31" s="419">
        <v>2</v>
      </c>
      <c r="J31" s="419" t="s">
        <v>17</v>
      </c>
      <c r="K31" s="416"/>
      <c r="L31" s="417"/>
      <c r="M31" s="418"/>
      <c r="N31" s="419"/>
      <c r="O31" s="419"/>
      <c r="P31" s="416"/>
      <c r="Q31" s="426"/>
      <c r="R31" s="429"/>
      <c r="S31" s="419"/>
      <c r="T31" s="419"/>
      <c r="U31" s="416"/>
      <c r="V31" s="418"/>
      <c r="W31" s="422"/>
      <c r="X31" s="419"/>
      <c r="Y31" s="419"/>
    </row>
    <row r="32" spans="1:25" ht="20.100000000000001" customHeight="1" thickBot="1">
      <c r="A32" s="146" t="s">
        <v>113</v>
      </c>
      <c r="B32" s="430" t="s">
        <v>156</v>
      </c>
      <c r="C32" s="431"/>
      <c r="D32" s="432">
        <v>1</v>
      </c>
      <c r="E32" s="433">
        <v>18</v>
      </c>
      <c r="F32" s="434"/>
      <c r="G32" s="435"/>
      <c r="H32" s="436"/>
      <c r="I32" s="437"/>
      <c r="J32" s="437"/>
      <c r="K32" s="438"/>
      <c r="L32" s="434"/>
      <c r="M32" s="439"/>
      <c r="N32" s="437"/>
      <c r="O32" s="437"/>
      <c r="P32" s="438"/>
      <c r="Q32" s="439"/>
      <c r="R32" s="436"/>
      <c r="S32" s="437"/>
      <c r="T32" s="437"/>
      <c r="U32" s="438">
        <v>18</v>
      </c>
      <c r="V32" s="439"/>
      <c r="W32" s="436">
        <v>18</v>
      </c>
      <c r="X32" s="437">
        <v>1</v>
      </c>
      <c r="Y32" s="437" t="s">
        <v>38</v>
      </c>
    </row>
    <row r="33" spans="1:25" ht="20.100000000000001" customHeight="1" thickBot="1">
      <c r="A33" s="613" t="s">
        <v>22</v>
      </c>
      <c r="B33" s="614"/>
      <c r="C33" s="615"/>
      <c r="D33" s="184">
        <f t="shared" ref="D33:I33" si="1">SUM(D26:D32)</f>
        <v>30</v>
      </c>
      <c r="E33" s="185">
        <f t="shared" si="1"/>
        <v>288</v>
      </c>
      <c r="F33" s="186">
        <f t="shared" si="1"/>
        <v>72</v>
      </c>
      <c r="G33" s="187">
        <f t="shared" si="1"/>
        <v>0</v>
      </c>
      <c r="H33" s="188">
        <f t="shared" si="1"/>
        <v>72</v>
      </c>
      <c r="I33" s="189">
        <f t="shared" si="1"/>
        <v>8</v>
      </c>
      <c r="J33" s="189"/>
      <c r="K33" s="186">
        <f>SUM(K26:K32)</f>
        <v>90</v>
      </c>
      <c r="L33" s="186">
        <f>SUM(L26:L32)</f>
        <v>0</v>
      </c>
      <c r="M33" s="188">
        <f>SUM(M26:M32)</f>
        <v>90</v>
      </c>
      <c r="N33" s="189">
        <f>SUM(N26:N32)</f>
        <v>10</v>
      </c>
      <c r="O33" s="189"/>
      <c r="P33" s="186">
        <f>SUM(P27:P32)</f>
        <v>72</v>
      </c>
      <c r="Q33" s="187">
        <f>SUM(Q27:Q32)</f>
        <v>0</v>
      </c>
      <c r="R33" s="188">
        <f>SUM(R27:R32)</f>
        <v>72</v>
      </c>
      <c r="S33" s="189">
        <f>SUM(S27:S32)</f>
        <v>8</v>
      </c>
      <c r="T33" s="189"/>
      <c r="U33" s="186">
        <f>SUM(U27:U32)</f>
        <v>54</v>
      </c>
      <c r="V33" s="187">
        <f>SUM(V27:V32)</f>
        <v>0</v>
      </c>
      <c r="W33" s="188">
        <f>SUM(W27:W32)</f>
        <v>54</v>
      </c>
      <c r="X33" s="189">
        <f>SUM(X27:X32)</f>
        <v>4</v>
      </c>
      <c r="Y33" s="189"/>
    </row>
    <row r="34" spans="1:25" ht="21.75" customHeight="1" thickBot="1">
      <c r="A34" s="148"/>
      <c r="B34" s="148"/>
      <c r="C34" s="148"/>
      <c r="D34" s="149"/>
      <c r="E34" s="150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</row>
    <row r="35" spans="1:25" ht="20.25" customHeight="1" thickBot="1">
      <c r="A35" s="586" t="s">
        <v>52</v>
      </c>
      <c r="B35" s="587"/>
      <c r="C35" s="587"/>
      <c r="D35" s="587"/>
      <c r="E35" s="588"/>
      <c r="F35" s="595" t="s">
        <v>41</v>
      </c>
      <c r="G35" s="596"/>
      <c r="H35" s="596"/>
      <c r="I35" s="596"/>
      <c r="J35" s="596"/>
      <c r="K35" s="596"/>
      <c r="L35" s="596"/>
      <c r="M35" s="596"/>
      <c r="N35" s="596"/>
      <c r="O35" s="597"/>
      <c r="P35" s="598" t="s">
        <v>42</v>
      </c>
      <c r="Q35" s="599"/>
      <c r="R35" s="599"/>
      <c r="S35" s="599"/>
      <c r="T35" s="599"/>
      <c r="U35" s="599"/>
      <c r="V35" s="599"/>
      <c r="W35" s="599"/>
      <c r="X35" s="599"/>
      <c r="Y35" s="600"/>
    </row>
    <row r="36" spans="1:25" ht="20.25" customHeight="1" thickBot="1">
      <c r="A36" s="601" t="s">
        <v>21</v>
      </c>
      <c r="B36" s="603" t="s">
        <v>8</v>
      </c>
      <c r="C36" s="6"/>
      <c r="D36" s="8"/>
      <c r="E36" s="7"/>
      <c r="F36" s="605" t="s">
        <v>146</v>
      </c>
      <c r="G36" s="606"/>
      <c r="H36" s="606"/>
      <c r="I36" s="606"/>
      <c r="J36" s="607"/>
      <c r="K36" s="605" t="s">
        <v>150</v>
      </c>
      <c r="L36" s="606"/>
      <c r="M36" s="606"/>
      <c r="N36" s="606"/>
      <c r="O36" s="607"/>
      <c r="P36" s="605" t="s">
        <v>145</v>
      </c>
      <c r="Q36" s="606"/>
      <c r="R36" s="606"/>
      <c r="S36" s="606"/>
      <c r="T36" s="607"/>
      <c r="U36" s="605" t="s">
        <v>142</v>
      </c>
      <c r="V36" s="606"/>
      <c r="W36" s="606"/>
      <c r="X36" s="606"/>
      <c r="Y36" s="607"/>
    </row>
    <row r="37" spans="1:25" ht="93" customHeight="1" thickBot="1">
      <c r="A37" s="602"/>
      <c r="B37" s="604"/>
      <c r="C37" s="9" t="s">
        <v>9</v>
      </c>
      <c r="D37" s="10" t="s">
        <v>10</v>
      </c>
      <c r="E37" s="11" t="s">
        <v>11</v>
      </c>
      <c r="F37" s="19" t="s">
        <v>12</v>
      </c>
      <c r="G37" s="18" t="s">
        <v>13</v>
      </c>
      <c r="H37" s="18" t="s">
        <v>141</v>
      </c>
      <c r="I37" s="10" t="s">
        <v>10</v>
      </c>
      <c r="J37" s="11" t="s">
        <v>14</v>
      </c>
      <c r="K37" s="19" t="s">
        <v>12</v>
      </c>
      <c r="L37" s="18" t="s">
        <v>13</v>
      </c>
      <c r="M37" s="18" t="s">
        <v>141</v>
      </c>
      <c r="N37" s="10" t="s">
        <v>10</v>
      </c>
      <c r="O37" s="11" t="s">
        <v>14</v>
      </c>
      <c r="P37" s="19" t="s">
        <v>12</v>
      </c>
      <c r="Q37" s="18" t="s">
        <v>13</v>
      </c>
      <c r="R37" s="18" t="s">
        <v>141</v>
      </c>
      <c r="S37" s="10" t="s">
        <v>10</v>
      </c>
      <c r="T37" s="11" t="s">
        <v>14</v>
      </c>
      <c r="U37" s="19" t="s">
        <v>12</v>
      </c>
      <c r="V37" s="18" t="s">
        <v>13</v>
      </c>
      <c r="W37" s="18" t="s">
        <v>141</v>
      </c>
      <c r="X37" s="10" t="s">
        <v>10</v>
      </c>
      <c r="Y37" s="11" t="s">
        <v>14</v>
      </c>
    </row>
    <row r="38" spans="1:25" ht="20.25" customHeight="1">
      <c r="A38" s="147" t="s">
        <v>109</v>
      </c>
      <c r="B38" s="440" t="s">
        <v>89</v>
      </c>
      <c r="C38" s="441"/>
      <c r="D38" s="442">
        <v>6</v>
      </c>
      <c r="E38" s="402">
        <v>54</v>
      </c>
      <c r="F38" s="403">
        <v>54</v>
      </c>
      <c r="G38" s="404"/>
      <c r="H38" s="403">
        <v>54</v>
      </c>
      <c r="I38" s="405">
        <v>6</v>
      </c>
      <c r="J38" s="405" t="s">
        <v>17</v>
      </c>
      <c r="K38" s="443"/>
      <c r="L38" s="444"/>
      <c r="M38" s="445"/>
      <c r="N38" s="410"/>
      <c r="O38" s="410"/>
      <c r="P38" s="443"/>
      <c r="Q38" s="445"/>
      <c r="R38" s="446"/>
      <c r="S38" s="410"/>
      <c r="T38" s="410"/>
      <c r="U38" s="443"/>
      <c r="V38" s="445"/>
      <c r="W38" s="446"/>
      <c r="X38" s="410"/>
      <c r="Y38" s="410"/>
    </row>
    <row r="39" spans="1:25" ht="20.25" customHeight="1">
      <c r="A39" s="143" t="s">
        <v>110</v>
      </c>
      <c r="B39" s="412" t="s">
        <v>88</v>
      </c>
      <c r="C39" s="342"/>
      <c r="D39" s="342">
        <v>8</v>
      </c>
      <c r="E39" s="342">
        <v>72</v>
      </c>
      <c r="F39" s="413"/>
      <c r="G39" s="414"/>
      <c r="H39" s="415"/>
      <c r="I39" s="342"/>
      <c r="J39" s="342"/>
      <c r="K39" s="416">
        <v>72</v>
      </c>
      <c r="L39" s="417"/>
      <c r="M39" s="418">
        <v>72</v>
      </c>
      <c r="N39" s="419">
        <v>8</v>
      </c>
      <c r="O39" s="419" t="s">
        <v>17</v>
      </c>
      <c r="P39" s="420"/>
      <c r="Q39" s="421"/>
      <c r="R39" s="415"/>
      <c r="S39" s="342"/>
      <c r="T39" s="342"/>
      <c r="U39" s="420"/>
      <c r="V39" s="421"/>
      <c r="W39" s="415"/>
      <c r="X39" s="342"/>
      <c r="Y39" s="342"/>
    </row>
    <row r="40" spans="1:25" ht="20.25" customHeight="1">
      <c r="A40" s="143" t="s">
        <v>111</v>
      </c>
      <c r="B40" s="412" t="s">
        <v>90</v>
      </c>
      <c r="C40" s="342"/>
      <c r="D40" s="342">
        <v>8</v>
      </c>
      <c r="E40" s="342">
        <v>72</v>
      </c>
      <c r="F40" s="413"/>
      <c r="G40" s="414"/>
      <c r="H40" s="415"/>
      <c r="I40" s="342"/>
      <c r="J40" s="342"/>
      <c r="K40" s="420"/>
      <c r="L40" s="413"/>
      <c r="M40" s="421"/>
      <c r="N40" s="342"/>
      <c r="O40" s="342"/>
      <c r="P40" s="416">
        <v>72</v>
      </c>
      <c r="Q40" s="418"/>
      <c r="R40" s="422">
        <v>72</v>
      </c>
      <c r="S40" s="419">
        <v>8</v>
      </c>
      <c r="T40" s="419" t="s">
        <v>17</v>
      </c>
      <c r="U40" s="420"/>
      <c r="V40" s="421"/>
      <c r="W40" s="415"/>
      <c r="X40" s="342"/>
      <c r="Y40" s="342"/>
    </row>
    <row r="41" spans="1:25" ht="20.25" customHeight="1">
      <c r="A41" s="143" t="s">
        <v>123</v>
      </c>
      <c r="B41" s="412" t="s">
        <v>87</v>
      </c>
      <c r="C41" s="423"/>
      <c r="D41" s="424">
        <v>3</v>
      </c>
      <c r="E41" s="425">
        <v>36</v>
      </c>
      <c r="F41" s="417"/>
      <c r="G41" s="426"/>
      <c r="H41" s="422"/>
      <c r="I41" s="419"/>
      <c r="J41" s="424"/>
      <c r="K41" s="416"/>
      <c r="L41" s="417"/>
      <c r="M41" s="418"/>
      <c r="N41" s="419"/>
      <c r="O41" s="424"/>
      <c r="P41" s="416"/>
      <c r="Q41" s="418"/>
      <c r="R41" s="422"/>
      <c r="S41" s="419"/>
      <c r="T41" s="424"/>
      <c r="U41" s="416">
        <v>36</v>
      </c>
      <c r="V41" s="418"/>
      <c r="W41" s="422">
        <v>36</v>
      </c>
      <c r="X41" s="419">
        <v>3</v>
      </c>
      <c r="Y41" s="419" t="s">
        <v>17</v>
      </c>
    </row>
    <row r="42" spans="1:25" ht="20.25" customHeight="1">
      <c r="A42" s="143" t="s">
        <v>124</v>
      </c>
      <c r="B42" s="145" t="s">
        <v>91</v>
      </c>
      <c r="C42" s="342"/>
      <c r="D42" s="342">
        <v>2</v>
      </c>
      <c r="E42" s="342">
        <v>18</v>
      </c>
      <c r="F42" s="413"/>
      <c r="G42" s="414"/>
      <c r="H42" s="415"/>
      <c r="I42" s="342"/>
      <c r="J42" s="342"/>
      <c r="K42" s="420">
        <v>18</v>
      </c>
      <c r="L42" s="413"/>
      <c r="M42" s="421">
        <v>18</v>
      </c>
      <c r="N42" s="342">
        <v>2</v>
      </c>
      <c r="O42" s="342" t="s">
        <v>38</v>
      </c>
      <c r="P42" s="420"/>
      <c r="Q42" s="421"/>
      <c r="R42" s="415"/>
      <c r="S42" s="342"/>
      <c r="T42" s="424"/>
      <c r="U42" s="420"/>
      <c r="V42" s="421"/>
      <c r="W42" s="415"/>
      <c r="X42" s="342"/>
      <c r="Y42" s="342"/>
    </row>
    <row r="43" spans="1:25" ht="20.25" customHeight="1">
      <c r="A43" s="143" t="s">
        <v>125</v>
      </c>
      <c r="B43" s="145" t="s">
        <v>93</v>
      </c>
      <c r="C43" s="427"/>
      <c r="D43" s="428">
        <v>2</v>
      </c>
      <c r="E43" s="425">
        <v>18</v>
      </c>
      <c r="F43" s="417">
        <v>18</v>
      </c>
      <c r="G43" s="417"/>
      <c r="H43" s="422">
        <v>18</v>
      </c>
      <c r="I43" s="419">
        <v>2</v>
      </c>
      <c r="J43" s="419" t="s">
        <v>17</v>
      </c>
      <c r="K43" s="416"/>
      <c r="L43" s="417"/>
      <c r="M43" s="418"/>
      <c r="N43" s="419"/>
      <c r="O43" s="419"/>
      <c r="P43" s="416"/>
      <c r="Q43" s="426"/>
      <c r="R43" s="429"/>
      <c r="S43" s="419"/>
      <c r="T43" s="419"/>
      <c r="U43" s="416"/>
      <c r="V43" s="418"/>
      <c r="W43" s="422"/>
      <c r="X43" s="419"/>
      <c r="Y43" s="419"/>
    </row>
    <row r="44" spans="1:25" ht="20.25" customHeight="1" thickBot="1">
      <c r="A44" s="144" t="s">
        <v>112</v>
      </c>
      <c r="B44" s="430" t="s">
        <v>156</v>
      </c>
      <c r="C44" s="423"/>
      <c r="D44" s="424">
        <v>1</v>
      </c>
      <c r="E44" s="433">
        <v>18</v>
      </c>
      <c r="F44" s="417"/>
      <c r="G44" s="426"/>
      <c r="H44" s="422"/>
      <c r="I44" s="419"/>
      <c r="J44" s="419"/>
      <c r="K44" s="416"/>
      <c r="L44" s="417"/>
      <c r="M44" s="418"/>
      <c r="N44" s="419"/>
      <c r="O44" s="419"/>
      <c r="P44" s="416"/>
      <c r="Q44" s="418"/>
      <c r="R44" s="422"/>
      <c r="S44" s="419"/>
      <c r="T44" s="419"/>
      <c r="U44" s="416">
        <v>18</v>
      </c>
      <c r="V44" s="418"/>
      <c r="W44" s="422">
        <v>18</v>
      </c>
      <c r="X44" s="419">
        <v>1</v>
      </c>
      <c r="Y44" s="419" t="s">
        <v>38</v>
      </c>
    </row>
    <row r="45" spans="1:25" s="455" customFormat="1" ht="27.75" customHeight="1" thickBot="1">
      <c r="A45" s="611" t="s">
        <v>22</v>
      </c>
      <c r="B45" s="612"/>
      <c r="C45" s="448"/>
      <c r="D45" s="449">
        <f t="shared" ref="D45:I45" si="2">SUM(D38:D44)</f>
        <v>30</v>
      </c>
      <c r="E45" s="450">
        <f t="shared" si="2"/>
        <v>288</v>
      </c>
      <c r="F45" s="451">
        <f t="shared" si="2"/>
        <v>72</v>
      </c>
      <c r="G45" s="452">
        <f t="shared" si="2"/>
        <v>0</v>
      </c>
      <c r="H45" s="453">
        <f t="shared" si="2"/>
        <v>72</v>
      </c>
      <c r="I45" s="454">
        <f t="shared" si="2"/>
        <v>8</v>
      </c>
      <c r="J45" s="454"/>
      <c r="K45" s="451">
        <f>SUM(K38:K44)</f>
        <v>90</v>
      </c>
      <c r="L45" s="451">
        <f>SUM(L38:L44)</f>
        <v>0</v>
      </c>
      <c r="M45" s="453">
        <f>SUM(M38:M44)</f>
        <v>90</v>
      </c>
      <c r="N45" s="454">
        <f>SUM(N38:N44)</f>
        <v>10</v>
      </c>
      <c r="O45" s="454"/>
      <c r="P45" s="451">
        <f>SUM(P39:P44)</f>
        <v>72</v>
      </c>
      <c r="Q45" s="452">
        <f>SUM(Q39:Q44)</f>
        <v>0</v>
      </c>
      <c r="R45" s="453">
        <f>SUM(R39:R44)</f>
        <v>72</v>
      </c>
      <c r="S45" s="454">
        <f>SUM(S39:S44)</f>
        <v>8</v>
      </c>
      <c r="T45" s="454"/>
      <c r="U45" s="451">
        <f>SUM(U39:U44)</f>
        <v>54</v>
      </c>
      <c r="V45" s="452">
        <f>SUM(V39:V44)</f>
        <v>0</v>
      </c>
      <c r="W45" s="453">
        <f>SUM(W39:W44)</f>
        <v>54</v>
      </c>
      <c r="X45" s="454">
        <f>SUM(X39:X44)</f>
        <v>4</v>
      </c>
      <c r="Y45" s="454"/>
    </row>
    <row r="46" spans="1:25" ht="15">
      <c r="A46" s="148"/>
      <c r="B46" s="148"/>
      <c r="C46" s="148"/>
      <c r="D46" s="149"/>
      <c r="E46" s="150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</row>
    <row r="47" spans="1:25" ht="21" customHeight="1">
      <c r="A47" s="148"/>
      <c r="B47" s="148"/>
      <c r="C47" s="148"/>
      <c r="D47" s="149"/>
      <c r="E47" s="150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</row>
    <row r="48" spans="1:25" ht="15">
      <c r="A48" s="148"/>
      <c r="B48" s="148"/>
      <c r="C48" s="148"/>
      <c r="D48" s="149"/>
      <c r="E48" s="150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</row>
    <row r="49" spans="1:25" ht="22.5" customHeight="1">
      <c r="A49" s="148"/>
      <c r="B49" s="148"/>
      <c r="C49" s="148"/>
      <c r="D49" s="149"/>
      <c r="E49" s="150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</row>
    <row r="50" spans="1:25" ht="22.5" customHeight="1">
      <c r="A50" s="148"/>
      <c r="B50" s="148"/>
      <c r="C50" s="148"/>
      <c r="D50" s="149"/>
      <c r="E50" s="150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</row>
    <row r="51" spans="1:25" ht="22.5" customHeight="1">
      <c r="A51" s="148"/>
      <c r="B51" s="148"/>
      <c r="C51" s="148"/>
      <c r="D51" s="149"/>
      <c r="E51" s="150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</row>
    <row r="52" spans="1:25" ht="22.5" customHeight="1">
      <c r="A52" s="148"/>
      <c r="B52" s="148"/>
      <c r="C52" s="148"/>
      <c r="D52" s="149"/>
      <c r="E52" s="150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</row>
    <row r="53" spans="1:25" ht="22.5" customHeight="1">
      <c r="A53" s="148"/>
      <c r="B53" s="148"/>
      <c r="C53" s="148"/>
      <c r="D53" s="149"/>
      <c r="E53" s="150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</row>
    <row r="54" spans="1:25" ht="22.5" customHeight="1">
      <c r="A54" s="148"/>
      <c r="B54" s="148"/>
      <c r="C54" s="148"/>
      <c r="D54" s="149"/>
      <c r="E54" s="150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</row>
    <row r="55" spans="1:25" ht="22.5" customHeight="1">
      <c r="A55" s="148"/>
      <c r="B55" s="148"/>
      <c r="C55" s="148"/>
      <c r="D55" s="149"/>
      <c r="E55" s="150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</row>
    <row r="56" spans="1:25" ht="23.25" customHeight="1">
      <c r="A56" s="148"/>
      <c r="B56" s="148"/>
      <c r="C56" s="148"/>
      <c r="D56" s="149"/>
      <c r="E56" s="150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</row>
    <row r="57" spans="1:25" ht="15">
      <c r="A57" s="148"/>
      <c r="B57" s="148"/>
      <c r="C57" s="148"/>
      <c r="D57" s="149"/>
      <c r="E57" s="150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</row>
    <row r="58" spans="1:25" ht="15">
      <c r="A58" s="148"/>
      <c r="B58" s="148"/>
      <c r="C58" s="148"/>
      <c r="D58" s="149"/>
      <c r="E58" s="150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</row>
    <row r="59" spans="1:25" ht="15">
      <c r="A59" s="148"/>
      <c r="B59" s="148"/>
      <c r="C59" s="148"/>
      <c r="D59" s="149"/>
      <c r="E59" s="150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</row>
    <row r="60" spans="1:25" ht="24" customHeight="1">
      <c r="A60" s="148"/>
      <c r="B60" s="148"/>
      <c r="C60" s="148"/>
      <c r="D60" s="149"/>
      <c r="E60" s="150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</row>
    <row r="61" spans="1:25" ht="15">
      <c r="A61" s="148"/>
      <c r="B61" s="148"/>
      <c r="C61" s="148"/>
      <c r="D61" s="149"/>
      <c r="E61" s="150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</row>
    <row r="62" spans="1:25" ht="22.5" customHeight="1">
      <c r="A62" s="148"/>
      <c r="B62" s="148"/>
      <c r="C62" s="148"/>
      <c r="D62" s="149"/>
      <c r="E62" s="150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</row>
    <row r="63" spans="1:25" ht="22.5" customHeight="1">
      <c r="A63" s="148"/>
      <c r="B63" s="148"/>
      <c r="C63" s="148"/>
      <c r="D63" s="149"/>
      <c r="E63" s="150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</row>
    <row r="64" spans="1:25" ht="22.5" customHeight="1">
      <c r="A64" s="148"/>
      <c r="B64" s="148"/>
      <c r="C64" s="148"/>
      <c r="D64" s="149"/>
      <c r="E64" s="150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</row>
    <row r="65" spans="1:25" ht="22.5" customHeight="1">
      <c r="A65" s="148"/>
      <c r="B65" s="148"/>
      <c r="C65" s="148"/>
      <c r="D65" s="149"/>
      <c r="E65" s="150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</row>
    <row r="66" spans="1:25" ht="22.5" customHeight="1">
      <c r="A66" s="148"/>
      <c r="B66" s="148"/>
      <c r="C66" s="148"/>
      <c r="D66" s="149"/>
      <c r="E66" s="150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</row>
    <row r="67" spans="1:25" ht="22.5" customHeight="1">
      <c r="A67" s="148"/>
      <c r="B67" s="148"/>
      <c r="C67" s="148"/>
      <c r="D67" s="149"/>
      <c r="E67" s="150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</row>
    <row r="68" spans="1:25" ht="22.5" customHeight="1"/>
    <row r="69" spans="1:25" ht="28.5" customHeight="1"/>
  </sheetData>
  <mergeCells count="32">
    <mergeCell ref="A45:B45"/>
    <mergeCell ref="F24:J24"/>
    <mergeCell ref="K24:O24"/>
    <mergeCell ref="F36:J36"/>
    <mergeCell ref="A35:E35"/>
    <mergeCell ref="F35:O35"/>
    <mergeCell ref="K36:O36"/>
    <mergeCell ref="A33:C33"/>
    <mergeCell ref="B36:B37"/>
    <mergeCell ref="A36:A37"/>
    <mergeCell ref="U36:Y36"/>
    <mergeCell ref="P35:Y35"/>
    <mergeCell ref="U24:Y24"/>
    <mergeCell ref="F23:O23"/>
    <mergeCell ref="P23:Y23"/>
    <mergeCell ref="P24:T24"/>
    <mergeCell ref="P36:T36"/>
    <mergeCell ref="A24:A25"/>
    <mergeCell ref="B24:B25"/>
    <mergeCell ref="U5:Y5"/>
    <mergeCell ref="F5:J5"/>
    <mergeCell ref="K5:O5"/>
    <mergeCell ref="P5:T5"/>
    <mergeCell ref="A20:C20"/>
    <mergeCell ref="A23:E23"/>
    <mergeCell ref="A4:E4"/>
    <mergeCell ref="A1:Y1"/>
    <mergeCell ref="A2:Y2"/>
    <mergeCell ref="F4:O4"/>
    <mergeCell ref="P4:Y4"/>
    <mergeCell ref="A5:A6"/>
    <mergeCell ref="B5:B6"/>
  </mergeCells>
  <phoneticPr fontId="25" type="noConversion"/>
  <pageMargins left="0.82677165354330717" right="0.70866141732283472" top="0.31496062992125984" bottom="0.35433070866141736" header="0.31496062992125984" footer="0.31496062992125984"/>
  <pageSetup paperSize="9" scale="40" orientation="landscape" r:id="rId1"/>
  <rowBreaks count="1" manualBreakCount="1">
    <brk id="45" max="2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B26" sqref="B26"/>
    </sheetView>
  </sheetViews>
  <sheetFormatPr defaultRowHeight="12.75"/>
  <cols>
    <col min="1" max="1" width="4.7109375" customWidth="1"/>
    <col min="2" max="2" width="77.85546875" customWidth="1"/>
    <col min="3" max="3" width="6.85546875" customWidth="1"/>
    <col min="4" max="4" width="7.7109375" customWidth="1"/>
    <col min="5" max="5" width="5.85546875" customWidth="1"/>
    <col min="6" max="6" width="7.140625" customWidth="1"/>
    <col min="7" max="7" width="3.85546875" customWidth="1"/>
    <col min="8" max="8" width="4.28515625" customWidth="1"/>
    <col min="9" max="10" width="4" customWidth="1"/>
    <col min="11" max="11" width="4.140625" customWidth="1"/>
    <col min="12" max="12" width="4.5703125" customWidth="1"/>
  </cols>
  <sheetData>
    <row r="1" spans="1:12" ht="16.5" customHeight="1">
      <c r="A1" s="618" t="s">
        <v>140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112"/>
    </row>
    <row r="2" spans="1:12" ht="18">
      <c r="A2" s="618" t="s">
        <v>169</v>
      </c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</row>
    <row r="3" spans="1:12" ht="13.5" thickBot="1">
      <c r="A3" s="111" t="s">
        <v>34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0.25" customHeight="1" thickBot="1">
      <c r="A4" s="619" t="s">
        <v>7</v>
      </c>
      <c r="B4" s="619" t="s">
        <v>8</v>
      </c>
      <c r="C4" s="622" t="s">
        <v>0</v>
      </c>
      <c r="D4" s="623"/>
      <c r="E4" s="623"/>
      <c r="F4" s="623"/>
      <c r="G4" s="623"/>
      <c r="H4" s="623"/>
      <c r="I4" s="623"/>
      <c r="J4" s="623"/>
      <c r="K4" s="623"/>
      <c r="L4" s="624"/>
    </row>
    <row r="5" spans="1:12" ht="13.5" customHeight="1" thickBot="1">
      <c r="A5" s="620"/>
      <c r="B5" s="620"/>
      <c r="C5" s="625" t="s">
        <v>9</v>
      </c>
      <c r="D5" s="627" t="s">
        <v>14</v>
      </c>
      <c r="E5" s="616" t="s">
        <v>10</v>
      </c>
      <c r="F5" s="616" t="s">
        <v>11</v>
      </c>
      <c r="G5" s="124" t="s">
        <v>24</v>
      </c>
      <c r="H5" s="125" t="s">
        <v>23</v>
      </c>
      <c r="I5" s="126"/>
      <c r="J5" s="127" t="s">
        <v>25</v>
      </c>
      <c r="K5" s="125" t="s">
        <v>23</v>
      </c>
      <c r="L5" s="126"/>
    </row>
    <row r="6" spans="1:12" ht="47.25" thickBot="1">
      <c r="A6" s="621"/>
      <c r="B6" s="621"/>
      <c r="C6" s="626"/>
      <c r="D6" s="628"/>
      <c r="E6" s="617"/>
      <c r="F6" s="617"/>
      <c r="G6" s="134" t="s">
        <v>12</v>
      </c>
      <c r="H6" s="135" t="s">
        <v>13</v>
      </c>
      <c r="I6" s="136" t="s">
        <v>141</v>
      </c>
      <c r="J6" s="137" t="s">
        <v>12</v>
      </c>
      <c r="K6" s="135" t="s">
        <v>13</v>
      </c>
      <c r="L6" s="136" t="s">
        <v>141</v>
      </c>
    </row>
    <row r="7" spans="1:12" ht="21.95" customHeight="1">
      <c r="A7" s="172" t="s">
        <v>109</v>
      </c>
      <c r="B7" s="170" t="s">
        <v>75</v>
      </c>
      <c r="C7" s="128"/>
      <c r="D7" s="129" t="s">
        <v>17</v>
      </c>
      <c r="E7" s="130">
        <v>2</v>
      </c>
      <c r="F7" s="128">
        <v>18</v>
      </c>
      <c r="G7" s="131"/>
      <c r="H7" s="131"/>
      <c r="I7" s="132"/>
      <c r="J7" s="131"/>
      <c r="K7" s="131"/>
      <c r="L7" s="133"/>
    </row>
    <row r="8" spans="1:12" ht="21.95" customHeight="1">
      <c r="A8" s="173" t="s">
        <v>110</v>
      </c>
      <c r="B8" s="190" t="s">
        <v>69</v>
      </c>
      <c r="C8" s="114"/>
      <c r="D8" s="115" t="s">
        <v>17</v>
      </c>
      <c r="E8" s="116">
        <v>2</v>
      </c>
      <c r="F8" s="117">
        <v>18</v>
      </c>
      <c r="G8" s="118"/>
      <c r="H8" s="118"/>
      <c r="I8" s="114"/>
      <c r="J8" s="118"/>
      <c r="K8" s="118"/>
      <c r="L8" s="120"/>
    </row>
    <row r="9" spans="1:12" ht="21.95" customHeight="1">
      <c r="A9" s="173" t="s">
        <v>111</v>
      </c>
      <c r="B9" s="190" t="s">
        <v>76</v>
      </c>
      <c r="C9" s="114"/>
      <c r="D9" s="115" t="s">
        <v>17</v>
      </c>
      <c r="E9" s="116">
        <v>2</v>
      </c>
      <c r="F9" s="117">
        <v>18</v>
      </c>
      <c r="G9" s="118"/>
      <c r="H9" s="118"/>
      <c r="I9" s="114"/>
      <c r="J9" s="118"/>
      <c r="K9" s="118"/>
      <c r="L9" s="120"/>
    </row>
    <row r="10" spans="1:12" ht="21.95" customHeight="1">
      <c r="A10" s="173" t="s">
        <v>123</v>
      </c>
      <c r="B10" s="171" t="s">
        <v>77</v>
      </c>
      <c r="C10" s="119"/>
      <c r="D10" s="115" t="s">
        <v>17</v>
      </c>
      <c r="E10" s="116">
        <v>2</v>
      </c>
      <c r="F10" s="117">
        <v>18</v>
      </c>
      <c r="G10" s="118"/>
      <c r="H10" s="118"/>
      <c r="I10" s="114"/>
      <c r="J10" s="118"/>
      <c r="K10" s="118"/>
      <c r="L10" s="120"/>
    </row>
    <row r="11" spans="1:12" ht="21.95" customHeight="1">
      <c r="A11" s="173" t="s">
        <v>124</v>
      </c>
      <c r="B11" s="171" t="s">
        <v>78</v>
      </c>
      <c r="C11" s="119"/>
      <c r="D11" s="115" t="s">
        <v>17</v>
      </c>
      <c r="E11" s="116">
        <v>2</v>
      </c>
      <c r="F11" s="117">
        <v>18</v>
      </c>
      <c r="G11" s="118"/>
      <c r="H11" s="118"/>
      <c r="I11" s="114"/>
      <c r="J11" s="118"/>
      <c r="K11" s="118"/>
      <c r="L11" s="120"/>
    </row>
    <row r="12" spans="1:12" ht="21.95" customHeight="1">
      <c r="A12" s="173" t="s">
        <v>125</v>
      </c>
      <c r="B12" s="171" t="s">
        <v>79</v>
      </c>
      <c r="C12" s="119"/>
      <c r="D12" s="115" t="s">
        <v>17</v>
      </c>
      <c r="E12" s="116">
        <v>2</v>
      </c>
      <c r="F12" s="117">
        <v>18</v>
      </c>
      <c r="G12" s="118"/>
      <c r="H12" s="118"/>
      <c r="I12" s="114"/>
      <c r="J12" s="118"/>
      <c r="K12" s="118"/>
      <c r="L12" s="120"/>
    </row>
    <row r="13" spans="1:12" ht="21.95" customHeight="1">
      <c r="A13" s="173" t="s">
        <v>112</v>
      </c>
      <c r="B13" s="171" t="s">
        <v>80</v>
      </c>
      <c r="C13" s="119"/>
      <c r="D13" s="115" t="s">
        <v>17</v>
      </c>
      <c r="E13" s="116">
        <v>2</v>
      </c>
      <c r="F13" s="117">
        <v>18</v>
      </c>
      <c r="G13" s="118"/>
      <c r="H13" s="118"/>
      <c r="I13" s="114"/>
      <c r="J13" s="118"/>
      <c r="K13" s="118"/>
      <c r="L13" s="120"/>
    </row>
    <row r="14" spans="1:12" ht="21.95" customHeight="1">
      <c r="A14" s="173" t="s">
        <v>113</v>
      </c>
      <c r="B14" s="171" t="s">
        <v>81</v>
      </c>
      <c r="C14" s="119"/>
      <c r="D14" s="115" t="s">
        <v>17</v>
      </c>
      <c r="E14" s="116">
        <v>2</v>
      </c>
      <c r="F14" s="117">
        <v>18</v>
      </c>
      <c r="G14" s="118"/>
      <c r="H14" s="118"/>
      <c r="I14" s="114"/>
      <c r="J14" s="118"/>
      <c r="K14" s="118"/>
      <c r="L14" s="120"/>
    </row>
    <row r="15" spans="1:12" ht="21.95" customHeight="1">
      <c r="A15" s="173" t="s">
        <v>114</v>
      </c>
      <c r="B15" s="171" t="s">
        <v>82</v>
      </c>
      <c r="C15" s="119"/>
      <c r="D15" s="115" t="s">
        <v>17</v>
      </c>
      <c r="E15" s="116">
        <v>2</v>
      </c>
      <c r="F15" s="117">
        <v>18</v>
      </c>
      <c r="G15" s="118"/>
      <c r="H15" s="118"/>
      <c r="I15" s="114"/>
      <c r="J15" s="118"/>
      <c r="K15" s="118"/>
      <c r="L15" s="120"/>
    </row>
    <row r="16" spans="1:12" ht="21.95" customHeight="1">
      <c r="A16" s="173" t="s">
        <v>115</v>
      </c>
      <c r="B16" s="171" t="s">
        <v>84</v>
      </c>
      <c r="C16" s="119"/>
      <c r="D16" s="115" t="s">
        <v>17</v>
      </c>
      <c r="E16" s="116">
        <v>2</v>
      </c>
      <c r="F16" s="117">
        <v>18</v>
      </c>
      <c r="G16" s="118"/>
      <c r="H16" s="118"/>
      <c r="I16" s="114"/>
      <c r="J16" s="118"/>
      <c r="K16" s="118"/>
      <c r="L16" s="120"/>
    </row>
    <row r="17" spans="1:12" ht="21.95" customHeight="1">
      <c r="A17" s="173" t="s">
        <v>116</v>
      </c>
      <c r="B17" s="190" t="s">
        <v>83</v>
      </c>
      <c r="C17" s="119"/>
      <c r="D17" s="115" t="s">
        <v>17</v>
      </c>
      <c r="E17" s="116">
        <v>2</v>
      </c>
      <c r="F17" s="117">
        <v>18</v>
      </c>
      <c r="G17" s="118"/>
      <c r="H17" s="118"/>
      <c r="I17" s="114"/>
      <c r="J17" s="118"/>
      <c r="K17" s="118"/>
      <c r="L17" s="120"/>
    </row>
    <row r="18" spans="1:12" ht="21.95" customHeight="1">
      <c r="A18" s="173" t="s">
        <v>117</v>
      </c>
      <c r="B18" s="190" t="s">
        <v>85</v>
      </c>
      <c r="C18" s="191"/>
      <c r="D18" s="115" t="s">
        <v>17</v>
      </c>
      <c r="E18" s="116">
        <v>2</v>
      </c>
      <c r="F18" s="117">
        <v>18</v>
      </c>
      <c r="G18" s="113"/>
      <c r="H18" s="113"/>
      <c r="I18" s="113"/>
      <c r="J18" s="113"/>
      <c r="K18" s="113"/>
      <c r="L18" s="121"/>
    </row>
    <row r="19" spans="1:12" ht="21.95" customHeight="1">
      <c r="A19" s="173" t="s">
        <v>118</v>
      </c>
      <c r="B19" s="190" t="s">
        <v>86</v>
      </c>
      <c r="C19" s="191"/>
      <c r="D19" s="115" t="s">
        <v>17</v>
      </c>
      <c r="E19" s="116">
        <v>2</v>
      </c>
      <c r="F19" s="117">
        <v>18</v>
      </c>
      <c r="G19" s="113"/>
      <c r="H19" s="113"/>
      <c r="I19" s="113"/>
      <c r="J19" s="113"/>
      <c r="K19" s="113"/>
      <c r="L19" s="121"/>
    </row>
    <row r="20" spans="1:12" ht="21.95" customHeight="1">
      <c r="A20" s="173" t="s">
        <v>119</v>
      </c>
      <c r="B20" s="190" t="s">
        <v>104</v>
      </c>
      <c r="C20" s="191"/>
      <c r="D20" s="115" t="s">
        <v>17</v>
      </c>
      <c r="E20" s="116">
        <v>2</v>
      </c>
      <c r="F20" s="117">
        <v>18</v>
      </c>
      <c r="G20" s="113"/>
      <c r="H20" s="113"/>
      <c r="I20" s="113"/>
      <c r="J20" s="113"/>
      <c r="K20" s="113"/>
      <c r="L20" s="121"/>
    </row>
    <row r="21" spans="1:12" ht="21.95" customHeight="1" thickBot="1">
      <c r="A21" s="174" t="s">
        <v>120</v>
      </c>
      <c r="B21" s="192" t="s">
        <v>107</v>
      </c>
      <c r="C21" s="193"/>
      <c r="D21" s="194" t="s">
        <v>17</v>
      </c>
      <c r="E21" s="194">
        <v>2</v>
      </c>
      <c r="F21" s="194">
        <v>18</v>
      </c>
      <c r="G21" s="122"/>
      <c r="H21" s="122"/>
      <c r="I21" s="122"/>
      <c r="J21" s="122"/>
      <c r="K21" s="122"/>
      <c r="L21" s="123"/>
    </row>
    <row r="22" spans="1:12">
      <c r="D22" s="12"/>
      <c r="E22" s="12"/>
      <c r="F22" s="12"/>
    </row>
  </sheetData>
  <mergeCells count="9">
    <mergeCell ref="E5:E6"/>
    <mergeCell ref="F5:F6"/>
    <mergeCell ref="A1:K1"/>
    <mergeCell ref="A2:L2"/>
    <mergeCell ref="A4:A6"/>
    <mergeCell ref="B4:B6"/>
    <mergeCell ref="C4:L4"/>
    <mergeCell ref="C5:C6"/>
    <mergeCell ref="D5:D6"/>
  </mergeCells>
  <phoneticPr fontId="25" type="noConversion"/>
  <pageMargins left="0.55000000000000004" right="0.75" top="0.9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Filologia</vt:lpstr>
      <vt:lpstr>Moduły specjalizacyjne</vt:lpstr>
      <vt:lpstr>Do wyboru</vt:lpstr>
      <vt:lpstr>Filologia!Obszar_wydruku</vt:lpstr>
      <vt:lpstr>'Moduły specjalizacyjne'!Obszar_wydruku</vt:lpstr>
      <vt:lpstr>Filologia!Tytuły_wydruku</vt:lpstr>
    </vt:vector>
  </TitlesOfParts>
  <Company>Instytut Ekonomii i Zarzadzania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Politechnika Koszalinska</dc:creator>
  <cp:lastModifiedBy>Admin</cp:lastModifiedBy>
  <cp:lastPrinted>2016-07-11T09:43:52Z</cp:lastPrinted>
  <dcterms:created xsi:type="dcterms:W3CDTF">2008-07-11T09:21:23Z</dcterms:created>
  <dcterms:modified xsi:type="dcterms:W3CDTF">2020-10-13T05:47:45Z</dcterms:modified>
</cp:coreProperties>
</file>